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muedu-my.sharepoint.com/personal/rganesan_gmu_edu/Documents/Rajesh OneDrive/Courses/"/>
    </mc:Choice>
  </mc:AlternateContent>
  <xr:revisionPtr revIDLastSave="0" documentId="8_{C351F191-FCC2-4D8B-AB0B-713A3F096F88}" xr6:coauthVersionLast="47" xr6:coauthVersionMax="47" xr10:uidLastSave="{00000000-0000-0000-0000-000000000000}"/>
  <bookViews>
    <workbookView xWindow="-120" yWindow="-120" windowWidth="29040" windowHeight="15720" xr2:uid="{055CAE87-49DE-4504-A27F-2216BF0936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N38" i="1"/>
  <c r="N39" i="1"/>
  <c r="N40" i="1"/>
  <c r="N41" i="1"/>
  <c r="N11" i="1"/>
  <c r="N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37" i="1"/>
  <c r="O38" i="1"/>
  <c r="O39" i="1"/>
  <c r="O40" i="1"/>
  <c r="O41" i="1"/>
  <c r="O10" i="1"/>
  <c r="L42" i="1"/>
  <c r="S42" i="1" s="1"/>
  <c r="P10" i="1"/>
  <c r="M11" i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P11" i="1" l="1"/>
  <c r="P12" i="1" l="1"/>
  <c r="O42" i="1"/>
  <c r="P13" i="1" l="1"/>
  <c r="P14" i="1"/>
  <c r="P15" i="1" l="1"/>
  <c r="P16" i="1" l="1"/>
  <c r="P17" i="1" l="1"/>
  <c r="P18" i="1" l="1"/>
  <c r="P19" i="1" l="1"/>
  <c r="P20" i="1" l="1"/>
  <c r="P21" i="1" l="1"/>
  <c r="P22" i="1" l="1"/>
  <c r="P23" i="1" l="1"/>
  <c r="P24" i="1" l="1"/>
  <c r="P25" i="1" l="1"/>
  <c r="P26" i="1" l="1"/>
  <c r="P27" i="1" l="1"/>
  <c r="P28" i="1" l="1"/>
  <c r="P29" i="1" l="1"/>
  <c r="P30" i="1" l="1"/>
  <c r="P31" i="1" l="1"/>
  <c r="P32" i="1" l="1"/>
  <c r="P33" i="1" l="1"/>
  <c r="P34" i="1" l="1"/>
  <c r="P35" i="1" l="1"/>
  <c r="P36" i="1" l="1"/>
  <c r="P37" i="1" l="1"/>
  <c r="P38" i="1" l="1"/>
  <c r="P39" i="1" l="1"/>
  <c r="P40" i="1" l="1"/>
  <c r="P41" i="1" l="1"/>
</calcChain>
</file>

<file path=xl/sharedStrings.xml><?xml version="1.0" encoding="utf-8"?>
<sst xmlns="http://schemas.openxmlformats.org/spreadsheetml/2006/main" count="8" uniqueCount="7">
  <si>
    <t>g</t>
  </si>
  <si>
    <t>n</t>
  </si>
  <si>
    <t xml:space="preserve">g= </t>
  </si>
  <si>
    <t>V</t>
  </si>
  <si>
    <t>C</t>
  </si>
  <si>
    <t>C-g</t>
  </si>
  <si>
    <t>Idea behind Average Criteria to obtain convergence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</si>
</sst>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6B9E7-15AF-4F05-A348-E6FCA6BCEF84}">
  <dimension ref="H8:S42"/>
  <sheetViews>
    <sheetView tabSelected="1" topLeftCell="A8" workbookViewId="0">
      <selection activeCell="J12" sqref="J12"/>
    </sheetView>
  </sheetViews>
  <sheetFormatPr defaultRowHeight="15" x14ac:dyDescent="0.25"/>
  <cols>
    <col min="15" max="15" width="12.7109375" bestFit="1" customWidth="1"/>
  </cols>
  <sheetData>
    <row r="8" spans="8:16" x14ac:dyDescent="0.25">
      <c r="H8" t="s">
        <v>6</v>
      </c>
    </row>
    <row r="9" spans="8:16" x14ac:dyDescent="0.25">
      <c r="K9" t="s">
        <v>1</v>
      </c>
      <c r="L9" t="s">
        <v>4</v>
      </c>
      <c r="M9" t="s">
        <v>3</v>
      </c>
      <c r="N9" t="s">
        <v>0</v>
      </c>
      <c r="O9" t="s">
        <v>5</v>
      </c>
      <c r="P9" t="s">
        <v>3</v>
      </c>
    </row>
    <row r="10" spans="8:16" x14ac:dyDescent="0.25">
      <c r="K10">
        <v>1</v>
      </c>
      <c r="L10">
        <v>10</v>
      </c>
      <c r="M10">
        <v>10</v>
      </c>
      <c r="N10">
        <f>L10</f>
        <v>10</v>
      </c>
      <c r="O10">
        <f>L10-N10</f>
        <v>0</v>
      </c>
      <c r="P10">
        <f>-19</f>
        <v>-19</v>
      </c>
    </row>
    <row r="11" spans="8:16" x14ac:dyDescent="0.25">
      <c r="K11">
        <v>2</v>
      </c>
      <c r="L11">
        <v>30</v>
      </c>
      <c r="M11">
        <f>L11+M10</f>
        <v>40</v>
      </c>
      <c r="N11">
        <f>AVERAGE($L$10:L11)</f>
        <v>20</v>
      </c>
      <c r="O11">
        <f t="shared" ref="O11:O41" si="0">L11-N11</f>
        <v>10</v>
      </c>
      <c r="P11">
        <f>O11+P10</f>
        <v>-9</v>
      </c>
    </row>
    <row r="12" spans="8:16" x14ac:dyDescent="0.25">
      <c r="K12">
        <v>3</v>
      </c>
      <c r="L12">
        <v>20</v>
      </c>
      <c r="M12">
        <f t="shared" ref="M12:M41" si="1">L12+M11</f>
        <v>60</v>
      </c>
      <c r="N12">
        <f>AVERAGE($L$10:L12)</f>
        <v>20</v>
      </c>
      <c r="O12">
        <f t="shared" si="0"/>
        <v>0</v>
      </c>
      <c r="P12">
        <f t="shared" ref="P12:P41" si="2">O12+P11</f>
        <v>-9</v>
      </c>
    </row>
    <row r="13" spans="8:16" x14ac:dyDescent="0.25">
      <c r="K13">
        <v>4</v>
      </c>
      <c r="L13">
        <v>50</v>
      </c>
      <c r="M13">
        <f t="shared" si="1"/>
        <v>110</v>
      </c>
      <c r="N13">
        <f>AVERAGE($L$10:L13)</f>
        <v>27.5</v>
      </c>
      <c r="O13">
        <f t="shared" si="0"/>
        <v>22.5</v>
      </c>
      <c r="P13">
        <f t="shared" si="2"/>
        <v>13.5</v>
      </c>
    </row>
    <row r="14" spans="8:16" x14ac:dyDescent="0.25">
      <c r="K14">
        <v>5</v>
      </c>
      <c r="L14">
        <v>50</v>
      </c>
      <c r="M14">
        <f t="shared" si="1"/>
        <v>160</v>
      </c>
      <c r="N14">
        <f>AVERAGE($L$10:L14)</f>
        <v>32</v>
      </c>
      <c r="O14">
        <f t="shared" si="0"/>
        <v>18</v>
      </c>
      <c r="P14">
        <f t="shared" si="2"/>
        <v>31.5</v>
      </c>
    </row>
    <row r="15" spans="8:16" x14ac:dyDescent="0.25">
      <c r="K15">
        <v>6</v>
      </c>
      <c r="L15">
        <v>10</v>
      </c>
      <c r="M15">
        <f t="shared" si="1"/>
        <v>170</v>
      </c>
      <c r="N15">
        <f>AVERAGE($L$10:L15)</f>
        <v>28.333333333333332</v>
      </c>
      <c r="O15">
        <f t="shared" si="0"/>
        <v>-18.333333333333332</v>
      </c>
      <c r="P15">
        <f t="shared" si="2"/>
        <v>13.166666666666668</v>
      </c>
    </row>
    <row r="16" spans="8:16" x14ac:dyDescent="0.25">
      <c r="K16">
        <v>7</v>
      </c>
      <c r="L16">
        <v>40</v>
      </c>
      <c r="M16">
        <f t="shared" si="1"/>
        <v>210</v>
      </c>
      <c r="N16">
        <f>AVERAGE($L$10:L16)</f>
        <v>30</v>
      </c>
      <c r="O16">
        <f t="shared" si="0"/>
        <v>10</v>
      </c>
      <c r="P16">
        <f t="shared" si="2"/>
        <v>23.166666666666668</v>
      </c>
    </row>
    <row r="17" spans="11:16" x14ac:dyDescent="0.25">
      <c r="K17">
        <v>8</v>
      </c>
      <c r="L17">
        <v>30</v>
      </c>
      <c r="M17">
        <f t="shared" si="1"/>
        <v>240</v>
      </c>
      <c r="N17">
        <f>AVERAGE($L$10:L17)</f>
        <v>30</v>
      </c>
      <c r="O17">
        <f t="shared" si="0"/>
        <v>0</v>
      </c>
      <c r="P17">
        <f t="shared" si="2"/>
        <v>23.166666666666668</v>
      </c>
    </row>
    <row r="18" spans="11:16" x14ac:dyDescent="0.25">
      <c r="K18">
        <v>9</v>
      </c>
      <c r="L18">
        <v>20</v>
      </c>
      <c r="M18">
        <f t="shared" si="1"/>
        <v>260</v>
      </c>
      <c r="N18">
        <f>AVERAGE($L$10:L18)</f>
        <v>28.888888888888889</v>
      </c>
      <c r="O18">
        <f t="shared" si="0"/>
        <v>-8.8888888888888893</v>
      </c>
      <c r="P18">
        <f t="shared" si="2"/>
        <v>14.277777777777779</v>
      </c>
    </row>
    <row r="19" spans="11:16" x14ac:dyDescent="0.25">
      <c r="K19">
        <v>10</v>
      </c>
      <c r="L19">
        <v>10</v>
      </c>
      <c r="M19">
        <f t="shared" si="1"/>
        <v>270</v>
      </c>
      <c r="N19">
        <f>AVERAGE($L$10:L19)</f>
        <v>27</v>
      </c>
      <c r="O19">
        <f t="shared" si="0"/>
        <v>-17</v>
      </c>
      <c r="P19">
        <f t="shared" si="2"/>
        <v>-2.7222222222222214</v>
      </c>
    </row>
    <row r="20" spans="11:16" x14ac:dyDescent="0.25">
      <c r="K20">
        <v>11</v>
      </c>
      <c r="L20">
        <v>50</v>
      </c>
      <c r="M20">
        <f t="shared" si="1"/>
        <v>320</v>
      </c>
      <c r="N20">
        <f>AVERAGE($L$10:L20)</f>
        <v>29.09090909090909</v>
      </c>
      <c r="O20">
        <f t="shared" si="0"/>
        <v>20.90909090909091</v>
      </c>
      <c r="P20">
        <f t="shared" si="2"/>
        <v>18.186868686868689</v>
      </c>
    </row>
    <row r="21" spans="11:16" x14ac:dyDescent="0.25">
      <c r="K21">
        <v>12</v>
      </c>
      <c r="L21">
        <v>20</v>
      </c>
      <c r="M21">
        <f t="shared" si="1"/>
        <v>340</v>
      </c>
      <c r="N21">
        <f>AVERAGE($L$10:L21)</f>
        <v>28.333333333333332</v>
      </c>
      <c r="O21">
        <f t="shared" si="0"/>
        <v>-8.3333333333333321</v>
      </c>
      <c r="P21">
        <f t="shared" si="2"/>
        <v>9.8535353535353565</v>
      </c>
    </row>
    <row r="22" spans="11:16" x14ac:dyDescent="0.25">
      <c r="K22">
        <v>13</v>
      </c>
      <c r="L22">
        <v>30</v>
      </c>
      <c r="M22">
        <f t="shared" si="1"/>
        <v>370</v>
      </c>
      <c r="N22">
        <f>AVERAGE($L$10:L22)</f>
        <v>28.46153846153846</v>
      </c>
      <c r="O22">
        <f t="shared" si="0"/>
        <v>1.5384615384615401</v>
      </c>
      <c r="P22">
        <f t="shared" si="2"/>
        <v>11.391996891996897</v>
      </c>
    </row>
    <row r="23" spans="11:16" x14ac:dyDescent="0.25">
      <c r="K23">
        <v>14</v>
      </c>
      <c r="L23">
        <v>40</v>
      </c>
      <c r="M23">
        <f t="shared" si="1"/>
        <v>410</v>
      </c>
      <c r="N23">
        <f>AVERAGE($L$10:L23)</f>
        <v>29.285714285714285</v>
      </c>
      <c r="O23">
        <f t="shared" si="0"/>
        <v>10.714285714285715</v>
      </c>
      <c r="P23">
        <f t="shared" si="2"/>
        <v>22.106282606282612</v>
      </c>
    </row>
    <row r="24" spans="11:16" x14ac:dyDescent="0.25">
      <c r="K24">
        <v>15</v>
      </c>
      <c r="L24">
        <v>20</v>
      </c>
      <c r="M24">
        <f t="shared" si="1"/>
        <v>430</v>
      </c>
      <c r="N24">
        <f>AVERAGE($L$10:L24)</f>
        <v>28.666666666666668</v>
      </c>
      <c r="O24">
        <f t="shared" si="0"/>
        <v>-8.6666666666666679</v>
      </c>
      <c r="P24">
        <f t="shared" si="2"/>
        <v>13.439615939615944</v>
      </c>
    </row>
    <row r="25" spans="11:16" x14ac:dyDescent="0.25">
      <c r="K25">
        <v>16</v>
      </c>
      <c r="L25">
        <v>10</v>
      </c>
      <c r="M25">
        <f t="shared" si="1"/>
        <v>440</v>
      </c>
      <c r="N25">
        <f>AVERAGE($L$10:L25)</f>
        <v>27.5</v>
      </c>
      <c r="O25">
        <f t="shared" si="0"/>
        <v>-17.5</v>
      </c>
      <c r="P25">
        <f t="shared" si="2"/>
        <v>-4.060384060384056</v>
      </c>
    </row>
    <row r="26" spans="11:16" x14ac:dyDescent="0.25">
      <c r="K26">
        <v>17</v>
      </c>
      <c r="L26">
        <v>50</v>
      </c>
      <c r="M26">
        <f t="shared" si="1"/>
        <v>490</v>
      </c>
      <c r="N26">
        <f>AVERAGE($L$10:L26)</f>
        <v>28.823529411764707</v>
      </c>
      <c r="O26">
        <f t="shared" si="0"/>
        <v>21.176470588235293</v>
      </c>
      <c r="P26">
        <f t="shared" si="2"/>
        <v>17.116086527851238</v>
      </c>
    </row>
    <row r="27" spans="11:16" x14ac:dyDescent="0.25">
      <c r="K27">
        <v>18</v>
      </c>
      <c r="L27">
        <v>30</v>
      </c>
      <c r="M27">
        <f t="shared" si="1"/>
        <v>520</v>
      </c>
      <c r="N27">
        <f>AVERAGE($L$10:L27)</f>
        <v>28.888888888888889</v>
      </c>
      <c r="O27">
        <f t="shared" si="0"/>
        <v>1.1111111111111107</v>
      </c>
      <c r="P27">
        <f t="shared" si="2"/>
        <v>18.227197638962348</v>
      </c>
    </row>
    <row r="28" spans="11:16" x14ac:dyDescent="0.25">
      <c r="K28">
        <v>19</v>
      </c>
      <c r="L28">
        <v>20</v>
      </c>
      <c r="M28">
        <f t="shared" si="1"/>
        <v>540</v>
      </c>
      <c r="N28">
        <f>AVERAGE($L$10:L28)</f>
        <v>28.421052631578949</v>
      </c>
      <c r="O28">
        <f t="shared" si="0"/>
        <v>-8.4210526315789487</v>
      </c>
      <c r="P28">
        <f t="shared" si="2"/>
        <v>9.8061450073833996</v>
      </c>
    </row>
    <row r="29" spans="11:16" x14ac:dyDescent="0.25">
      <c r="K29">
        <v>20</v>
      </c>
      <c r="L29">
        <v>30</v>
      </c>
      <c r="M29">
        <f t="shared" si="1"/>
        <v>570</v>
      </c>
      <c r="N29">
        <f>AVERAGE($L$10:L29)</f>
        <v>28.5</v>
      </c>
      <c r="O29">
        <f t="shared" si="0"/>
        <v>1.5</v>
      </c>
      <c r="P29">
        <f t="shared" si="2"/>
        <v>11.3061450073834</v>
      </c>
    </row>
    <row r="30" spans="11:16" x14ac:dyDescent="0.25">
      <c r="K30">
        <v>21</v>
      </c>
      <c r="L30">
        <v>10</v>
      </c>
      <c r="M30">
        <f t="shared" si="1"/>
        <v>580</v>
      </c>
      <c r="N30">
        <f>AVERAGE($L$10:L30)</f>
        <v>27.61904761904762</v>
      </c>
      <c r="O30">
        <f t="shared" si="0"/>
        <v>-17.61904761904762</v>
      </c>
      <c r="P30">
        <f t="shared" si="2"/>
        <v>-6.3129026116642208</v>
      </c>
    </row>
    <row r="31" spans="11:16" x14ac:dyDescent="0.25">
      <c r="K31">
        <v>22</v>
      </c>
      <c r="L31">
        <v>30</v>
      </c>
      <c r="M31">
        <f t="shared" si="1"/>
        <v>610</v>
      </c>
      <c r="N31">
        <f>AVERAGE($L$10:L31)</f>
        <v>27.727272727272727</v>
      </c>
      <c r="O31">
        <f t="shared" si="0"/>
        <v>2.2727272727272734</v>
      </c>
      <c r="P31">
        <f t="shared" si="2"/>
        <v>-4.0401753389369475</v>
      </c>
    </row>
    <row r="32" spans="11:16" x14ac:dyDescent="0.25">
      <c r="K32">
        <v>23</v>
      </c>
      <c r="L32">
        <v>50</v>
      </c>
      <c r="M32">
        <f t="shared" si="1"/>
        <v>660</v>
      </c>
      <c r="N32">
        <f>AVERAGE($L$10:L32)</f>
        <v>28.695652173913043</v>
      </c>
      <c r="O32">
        <f t="shared" si="0"/>
        <v>21.304347826086957</v>
      </c>
      <c r="P32">
        <f t="shared" si="2"/>
        <v>17.26417248715001</v>
      </c>
    </row>
    <row r="33" spans="11:19" x14ac:dyDescent="0.25">
      <c r="K33">
        <v>24</v>
      </c>
      <c r="L33">
        <v>20</v>
      </c>
      <c r="M33">
        <f t="shared" si="1"/>
        <v>680</v>
      </c>
      <c r="N33">
        <f>AVERAGE($L$10:L33)</f>
        <v>28.333333333333332</v>
      </c>
      <c r="O33">
        <f t="shared" si="0"/>
        <v>-8.3333333333333321</v>
      </c>
      <c r="P33">
        <f t="shared" si="2"/>
        <v>8.9308391538166774</v>
      </c>
    </row>
    <row r="34" spans="11:19" x14ac:dyDescent="0.25">
      <c r="K34">
        <v>25</v>
      </c>
      <c r="L34">
        <v>10</v>
      </c>
      <c r="M34">
        <f t="shared" si="1"/>
        <v>690</v>
      </c>
      <c r="N34">
        <f>AVERAGE($L$10:L34)</f>
        <v>27.6</v>
      </c>
      <c r="O34">
        <f t="shared" si="0"/>
        <v>-17.600000000000001</v>
      </c>
      <c r="P34">
        <f t="shared" si="2"/>
        <v>-8.6691608461833241</v>
      </c>
    </row>
    <row r="35" spans="11:19" x14ac:dyDescent="0.25">
      <c r="K35">
        <v>26</v>
      </c>
      <c r="L35">
        <v>40</v>
      </c>
      <c r="M35">
        <f t="shared" si="1"/>
        <v>730</v>
      </c>
      <c r="N35">
        <f>AVERAGE($L$10:L35)</f>
        <v>28.076923076923077</v>
      </c>
      <c r="O35">
        <f t="shared" si="0"/>
        <v>11.923076923076923</v>
      </c>
      <c r="P35">
        <f t="shared" si="2"/>
        <v>3.2539160768935993</v>
      </c>
    </row>
    <row r="36" spans="11:19" x14ac:dyDescent="0.25">
      <c r="K36">
        <v>27</v>
      </c>
      <c r="L36">
        <v>10</v>
      </c>
      <c r="M36">
        <f t="shared" si="1"/>
        <v>740</v>
      </c>
      <c r="N36">
        <f>AVERAGE($L$10:L36)</f>
        <v>27.407407407407408</v>
      </c>
      <c r="O36">
        <f t="shared" si="0"/>
        <v>-17.407407407407408</v>
      </c>
      <c r="P36">
        <f t="shared" si="2"/>
        <v>-14.153491330513809</v>
      </c>
    </row>
    <row r="37" spans="11:19" x14ac:dyDescent="0.25">
      <c r="K37">
        <v>28</v>
      </c>
      <c r="L37">
        <v>20</v>
      </c>
      <c r="M37">
        <f t="shared" si="1"/>
        <v>760</v>
      </c>
      <c r="N37">
        <f>AVERAGE($L$10:L37)</f>
        <v>27.142857142857142</v>
      </c>
      <c r="O37">
        <f t="shared" si="0"/>
        <v>-7.1428571428571423</v>
      </c>
      <c r="P37">
        <f t="shared" si="2"/>
        <v>-21.296348473370951</v>
      </c>
    </row>
    <row r="38" spans="11:19" x14ac:dyDescent="0.25">
      <c r="K38">
        <v>29</v>
      </c>
      <c r="L38">
        <v>30</v>
      </c>
      <c r="M38">
        <f t="shared" si="1"/>
        <v>790</v>
      </c>
      <c r="N38">
        <f>AVERAGE($L$10:L38)</f>
        <v>27.241379310344829</v>
      </c>
      <c r="O38">
        <f t="shared" si="0"/>
        <v>2.7586206896551708</v>
      </c>
      <c r="P38">
        <f t="shared" si="2"/>
        <v>-18.537727783715781</v>
      </c>
    </row>
    <row r="39" spans="11:19" x14ac:dyDescent="0.25">
      <c r="K39">
        <v>30</v>
      </c>
      <c r="L39">
        <v>40</v>
      </c>
      <c r="M39">
        <f t="shared" si="1"/>
        <v>830</v>
      </c>
      <c r="N39">
        <f>AVERAGE($L$10:L39)</f>
        <v>27.666666666666668</v>
      </c>
      <c r="O39">
        <f t="shared" si="0"/>
        <v>12.333333333333332</v>
      </c>
      <c r="P39">
        <f t="shared" si="2"/>
        <v>-6.2043944503824484</v>
      </c>
    </row>
    <row r="40" spans="11:19" x14ac:dyDescent="0.25">
      <c r="K40">
        <v>31</v>
      </c>
      <c r="L40">
        <v>10</v>
      </c>
      <c r="M40">
        <f t="shared" si="1"/>
        <v>840</v>
      </c>
      <c r="N40">
        <f>AVERAGE($L$10:L40)</f>
        <v>27.096774193548388</v>
      </c>
      <c r="O40">
        <f t="shared" si="0"/>
        <v>-17.096774193548388</v>
      </c>
      <c r="P40">
        <f t="shared" si="2"/>
        <v>-23.301168643930836</v>
      </c>
    </row>
    <row r="41" spans="11:19" x14ac:dyDescent="0.25">
      <c r="K41">
        <v>32</v>
      </c>
      <c r="L41">
        <v>30</v>
      </c>
      <c r="M41">
        <f t="shared" si="1"/>
        <v>870</v>
      </c>
      <c r="N41">
        <f>AVERAGE($L$10:L41)</f>
        <v>27.1875</v>
      </c>
      <c r="O41">
        <f t="shared" si="0"/>
        <v>2.8125</v>
      </c>
      <c r="P41">
        <f t="shared" si="2"/>
        <v>-20.488668643930836</v>
      </c>
    </row>
    <row r="42" spans="11:19" x14ac:dyDescent="0.25">
      <c r="L42">
        <f>SUM(L10:L41)</f>
        <v>870</v>
      </c>
      <c r="O42">
        <f>SUM(O10:O41)</f>
        <v>-1.4886686439308328</v>
      </c>
      <c r="R42" t="s">
        <v>2</v>
      </c>
      <c r="S42">
        <f>L42/32</f>
        <v>27.1875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George Mason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Rajesh Ganesan</dc:creator>
  <cp:lastModifiedBy>Rajesh Ganesan</cp:lastModifiedBy>
  <dcterms:created xsi:type="dcterms:W3CDTF">2026-04-08T15:11:18Z</dcterms:created>
  <dcterms:modified xsi:type="dcterms:W3CDTF">2026-04-08T15:54:39Z</dcterms:modified>
</cp:coreProperties>
</file>