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8820" windowHeight="5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<sst xmlns="http://schemas.openxmlformats.org/spreadsheetml/2006/main" count="22" uniqueCount="11">
  <si>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H</t>
  </si>
  <si>
    <t>hour</t>
  </si>
  <si>
    <t>Se</t>
  </si>
  <si>
    <t>theta</t>
  </si>
  <si>
    <t>delta</t>
  </si>
  <si>
    <t>A</t>
  </si>
  <si>
    <t>written by Dominique_Tamburrino@brown.edu</t>
  </si>
  <si>
    <t>theta = 0</t>
  </si>
  <si>
    <t>theta = 35</t>
  </si>
  <si>
    <t>theta = 75</t>
  </si>
  <si>
    <t>theta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</si>
</sst>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theta =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Sheet1!$D$7:$D$30</c:f>
              <c:numCache/>
            </c:numRef>
          </c:val>
          <c:smooth val="0"/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theta =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Sheet1!$F$7:$F$30</c:f>
              <c:numCache/>
            </c:numRef>
          </c:val>
          <c:smooth val="0"/>
        </c:ser>
        <c:ser>
          <c:idx val="2"/>
          <c:order val="2"/>
          <c:tx>
            <c:strRef>
              <c:f>Sheet1!$H$6</c:f>
              <c:strCache>
                <c:ptCount val="1"/>
                <c:pt idx="0">
                  <c:v>theta = 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Sheet1!$H$7:$H$30</c:f>
              <c:numCache/>
            </c:numRef>
          </c:val>
          <c:smooth val="0"/>
        </c:ser>
        <c:marker val="1"/>
        <c:axId val="38980471"/>
        <c:axId val="15279920"/>
      </c:lineChart>
      <c:catAx>
        <c:axId val="38980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79920"/>
        <c:crosses val="autoZero"/>
        <c:auto val="1"/>
        <c:lblOffset val="100"/>
        <c:noMultiLvlLbl val="0"/>
      </c:catAx>
      <c:valAx>
        <c:axId val="15279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insolation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0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noon irradiance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227"/>
          <c:w val="0.65125"/>
          <c:h val="0.72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Sheet2!$C$4:$C$192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Sheet2!$E$4:$E$192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Sheet2!$G$4:$G$192</c:f>
              <c:numCache/>
            </c:numRef>
          </c:val>
          <c:smooth val="0"/>
        </c:ser>
        <c:axId val="3301553"/>
        <c:axId val="29713978"/>
      </c:lineChart>
      <c:cat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3978"/>
        <c:crosses val="autoZero"/>
        <c:auto val="1"/>
        <c:lblOffset val="100"/>
        <c:noMultiLvlLbl val="0"/>
      </c:catAx>
      <c:valAx>
        <c:axId val="29713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insolation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1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32</xdr:row>
      <xdr:rowOff>66675</xdr:rowOff>
    </xdr:from>
    <xdr:to>
      <xdr:col>8</xdr:col>
      <xdr:colOff>381000</xdr:colOff>
      <xdr:row>49</xdr:row>
      <xdr:rowOff>123825</xdr:rowOff>
    </xdr:to>
    <xdr:graphicFrame>
      <xdr:nvGraphicFramePr>
        <xdr:cNvPr id="1" name="Chart 6"/>
        <xdr:cNvGraphicFramePr/>
      </xdr:nvGraphicFramePr>
      <xdr:xfrm>
        <a:off x="190500" y="5248275"/>
        <a:ext cx="5334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10</xdr:row>
      <xdr:rowOff>123825</xdr:rowOff>
    </xdr:from>
    <xdr:to>
      <xdr:col>13</xdr:col>
      <xdr:colOff>247650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4562475" y="174307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9"/>
  <sheetViews>
    <sheetView tabSelected="1" workbookViewId="0" topLeftCell="A31">
      <selection activeCell="J43" sqref="J43"/>
    </sheetView>
  </sheetViews>
  <sheetFormatPr defaultColWidth="9.140625" defaultRowHeight="12.75"/>
  <cols>
    <col min="3" max="3" width="13.140625" style="0" bestFit="1" customWidth="1"/>
  </cols>
  <sheetData>
    <row r="1" spans="1:8" ht="12.75">
      <c r="A1" s="2"/>
      <c r="B1" s="2"/>
      <c r="C1" s="7"/>
      <c r="D1" s="8"/>
      <c r="E1" s="8" t="s">
        <v>4</v>
      </c>
      <c r="F1" s="8">
        <v>23.5</v>
      </c>
      <c r="G1" s="8"/>
      <c r="H1" s="9"/>
    </row>
    <row r="2" spans="3:8" ht="12.75">
      <c r="C2" s="4"/>
      <c r="D2" s="1"/>
      <c r="G2" s="1"/>
      <c r="H2" s="6"/>
    </row>
    <row r="3" spans="3:8" ht="12.75">
      <c r="C3" s="7" t="s">
        <v>3</v>
      </c>
      <c r="D3" s="9"/>
      <c r="E3" s="8"/>
      <c r="F3" s="9"/>
      <c r="G3" s="8"/>
      <c r="H3" s="9"/>
    </row>
    <row r="4" spans="3:8" ht="12.75">
      <c r="C4" s="4">
        <v>0</v>
      </c>
      <c r="D4" s="6"/>
      <c r="E4" s="1">
        <v>35</v>
      </c>
      <c r="F4" s="6"/>
      <c r="G4" s="1">
        <v>75</v>
      </c>
      <c r="H4" s="6"/>
    </row>
    <row r="5" spans="1:8" ht="12.75">
      <c r="A5" s="10" t="s">
        <v>1</v>
      </c>
      <c r="B5" s="11" t="s">
        <v>0</v>
      </c>
      <c r="C5" s="10" t="s">
        <v>5</v>
      </c>
      <c r="D5" s="11" t="s">
        <v>2</v>
      </c>
      <c r="E5" s="10" t="s">
        <v>5</v>
      </c>
      <c r="F5" s="11" t="s">
        <v>2</v>
      </c>
      <c r="G5" s="10" t="s">
        <v>5</v>
      </c>
      <c r="H5" s="11" t="s">
        <v>2</v>
      </c>
    </row>
    <row r="6" spans="1:8" ht="12.75">
      <c r="A6" s="3"/>
      <c r="B6" s="5"/>
      <c r="C6" s="3"/>
      <c r="D6" s="5" t="s">
        <v>7</v>
      </c>
      <c r="E6" s="3"/>
      <c r="F6" s="5" t="s">
        <v>8</v>
      </c>
      <c r="G6" s="3"/>
      <c r="H6" s="5" t="s">
        <v>9</v>
      </c>
    </row>
    <row r="7" spans="1:8" ht="12.75">
      <c r="A7" s="3">
        <v>12</v>
      </c>
      <c r="B7" s="5">
        <f aca="true" t="shared" si="0" ref="B7:B30">(15*A7)</f>
        <v>180</v>
      </c>
      <c r="C7" s="3">
        <f>(RADIANS(90)-ACOS(SIN(RADIANS(C4))*SIN(RADIANS(F1))+COS(RADIANS(C4))*COS(RADIANS(F1))*COS(RADIANS(B7))))</f>
        <v>-1.1606439525762289</v>
      </c>
      <c r="D7" s="5">
        <f>(1368*SIN(C7))</f>
        <v>-1254.5381817588495</v>
      </c>
      <c r="E7" s="3">
        <f>(RADIANS(90)-ACOS(SIN(RADIANS(E4))*SIN(RADIANS(F1))+COS(RADIANS(E4))*COS(RADIANS(F1))*COS(RADIANS(B7))))</f>
        <v>-0.5497787143782138</v>
      </c>
      <c r="F7" s="5">
        <f aca="true" t="shared" si="1" ref="F7:F30">(1368*SIN(E7))</f>
        <v>-714.7780365314179</v>
      </c>
      <c r="G7" s="3">
        <f>(RADIANS(90)-ACOS(SIN(RADIANS(G4))*SIN(RADIANS(F1))+COS(RADIANS(G4))*COS(RADIANS(F1))*COS(RADIANS(B7))))</f>
        <v>0.1483529864195181</v>
      </c>
      <c r="H7" s="5">
        <f aca="true" t="shared" si="2" ref="H7:H30">(1368*SIN(G7))</f>
        <v>202.20327442530746</v>
      </c>
    </row>
    <row r="8" spans="1:8" ht="12.75">
      <c r="A8" s="3">
        <v>13</v>
      </c>
      <c r="B8" s="5">
        <f t="shared" si="0"/>
        <v>195</v>
      </c>
      <c r="C8" s="3">
        <f>(RADIANS(90)-ACOS(SIN(RADIANS(C4))*SIN(RADIANS(F1))+COS(RADIANS(C4))*COS(RADIANS(F1))*COS(RADIANS(B8))))</f>
        <v>-1.0882409539826021</v>
      </c>
      <c r="D8" s="5">
        <f aca="true" t="shared" si="3" ref="D8:D30">(1368*SIN(C8))</f>
        <v>-1211.790829826602</v>
      </c>
      <c r="E8" s="3">
        <f>(RADIANS(90)-ACOS(SIN(RADIANS(E4))*SIN(RADIANS(F1))+COS(RADIANS(E4))*COS(RADIANS(F1))*COS(RADIANS(B8))))</f>
        <v>-0.5200247877576389</v>
      </c>
      <c r="F8" s="5">
        <f t="shared" si="1"/>
        <v>-679.7614558081764</v>
      </c>
      <c r="G8" s="3">
        <f>(RADIANS(90)-ACOS(SIN(RADIANS(G4))*SIN(RADIANS(F1))+COS(RADIANS(G4))*COS(RADIANS(F1))*COS(RADIANS(B8))))</f>
        <v>0.15653549684384882</v>
      </c>
      <c r="H8" s="5">
        <f t="shared" si="2"/>
        <v>213.2671032330729</v>
      </c>
    </row>
    <row r="9" spans="1:8" ht="12.75">
      <c r="A9" s="3">
        <v>14</v>
      </c>
      <c r="B9" s="5">
        <f t="shared" si="0"/>
        <v>210</v>
      </c>
      <c r="C9" s="3">
        <f>(RADIANS(90)-ACOS(SIN(RADIANS(C4))*SIN(RADIANS(F1))+COS(RADIANS(C4))*COS(RADIANS(F1))*COS(RADIANS(B9))))</f>
        <v>-0.9176855027326987</v>
      </c>
      <c r="D9" s="5">
        <f t="shared" si="3"/>
        <v>-1086.4619354207032</v>
      </c>
      <c r="E9" s="3">
        <f>(RADIANS(90)-ACOS(SIN(RADIANS(E4))*SIN(RADIANS(F1))+COS(RADIANS(E4))*COS(RADIANS(F1))*COS(RADIANS(B9))))</f>
        <v>-0.43549063111580555</v>
      </c>
      <c r="F9" s="5">
        <f t="shared" si="1"/>
        <v>-577.0980357471054</v>
      </c>
      <c r="G9" s="3">
        <f>(RADIANS(90)-ACOS(SIN(RADIANS(G4))*SIN(RADIANS(F1))+COS(RADIANS(G4))*COS(RADIANS(F1))*COS(RADIANS(B9))))</f>
        <v>0.18058859878673883</v>
      </c>
      <c r="H9" s="5">
        <f t="shared" si="2"/>
        <v>245.70460800696256</v>
      </c>
    </row>
    <row r="10" spans="1:8" ht="12.75">
      <c r="A10" s="3">
        <v>15</v>
      </c>
      <c r="B10" s="5">
        <f t="shared" si="0"/>
        <v>225</v>
      </c>
      <c r="C10" s="3">
        <f>(RADIANS(90)-ACOS(SIN(RADIANS(C4))*SIN(RADIANS(F1))+COS(RADIANS(C4))*COS(RADIANS(F1))*COS(RADIANS(B10))))</f>
        <v>-0.7055589057226195</v>
      </c>
      <c r="D10" s="5">
        <f t="shared" si="3"/>
        <v>-887.0924555791241</v>
      </c>
      <c r="E10" s="3">
        <f>(RADIANS(90)-ACOS(SIN(RADIANS(E4))*SIN(RADIANS(F1))+COS(RADIANS(E4))*COS(RADIANS(F1))*COS(RADIANS(B10))))</f>
        <v>-0.30728693187000355</v>
      </c>
      <c r="F10" s="5">
        <f t="shared" si="1"/>
        <v>-413.784118766043</v>
      </c>
      <c r="G10" s="3">
        <f>(RADIANS(90)-ACOS(SIN(RADIANS(G4))*SIN(RADIANS(F1))+COS(RADIANS(G4))*COS(RADIANS(F1))*COS(RADIANS(B10))))</f>
        <v>0.21907659529488832</v>
      </c>
      <c r="H10" s="5">
        <f t="shared" si="2"/>
        <v>297.3052264021462</v>
      </c>
    </row>
    <row r="11" spans="1:8" ht="12.75">
      <c r="A11" s="3">
        <v>16</v>
      </c>
      <c r="B11" s="5">
        <f t="shared" si="0"/>
        <v>240</v>
      </c>
      <c r="C11" s="3">
        <f>(RADIANS(90)-ACOS(SIN(RADIANS(C4))*SIN(RADIANS(F1))+COS(RADIANS(C4))*COS(RADIANS(F1))*COS(RADIANS(B11))))</f>
        <v>-0.47634039240451287</v>
      </c>
      <c r="D11" s="5">
        <f t="shared" si="3"/>
        <v>-627.2690908794253</v>
      </c>
      <c r="E11" s="3">
        <f>(RADIANS(90)-ACOS(SIN(RADIANS(E4))*SIN(RADIANS(F1))+COS(RADIANS(E4))*COS(RADIANS(F1))*COS(RADIANS(B11))))</f>
        <v>-0.14742620613754687</v>
      </c>
      <c r="F11" s="5">
        <f t="shared" si="1"/>
        <v>-200.94927841824037</v>
      </c>
      <c r="G11" s="3">
        <f>(RADIANS(90)-ACOS(SIN(RADIANS(G4))*SIN(RADIANS(F1))+COS(RADIANS(G4))*COS(RADIANS(F1))*COS(RADIANS(B11))))</f>
        <v>0.2697450529816743</v>
      </c>
      <c r="H11" s="5">
        <f t="shared" si="2"/>
        <v>364.55246154904626</v>
      </c>
    </row>
    <row r="12" spans="1:8" ht="12.75">
      <c r="A12" s="3">
        <v>17</v>
      </c>
      <c r="B12" s="5">
        <f t="shared" si="0"/>
        <v>255</v>
      </c>
      <c r="C12" s="3">
        <f>(RADIANS(90)-ACOS(SIN(RADIANS(C4))*SIN(RADIANS(F1))+COS(RADIANS(C4))*COS(RADIANS(F1))*COS(RADIANS(B12))))</f>
        <v>-0.23963967407974085</v>
      </c>
      <c r="D12" s="5">
        <f t="shared" si="3"/>
        <v>-324.69837424747806</v>
      </c>
      <c r="E12" s="3">
        <f>(RADIANS(90)-ACOS(SIN(RADIANS(E4))*SIN(RADIANS(F1))+COS(RADIANS(E4))*COS(RADIANS(F1))*COS(RADIANS(B12))))</f>
        <v>0.034291912447337314</v>
      </c>
      <c r="F12" s="5">
        <f t="shared" si="1"/>
        <v>46.90214265280469</v>
      </c>
      <c r="G12" s="3">
        <f>(RADIANS(90)-ACOS(SIN(RADIANS(G4))*SIN(RADIANS(F1))+COS(RADIANS(G4))*COS(RADIANS(F1))*COS(RADIANS(B12))))</f>
        <v>0.32966982086865126</v>
      </c>
      <c r="H12" s="5">
        <f t="shared" si="2"/>
        <v>442.86352550371237</v>
      </c>
    </row>
    <row r="13" spans="1:8" ht="12.75">
      <c r="A13" s="3">
        <v>18</v>
      </c>
      <c r="B13" s="5">
        <f t="shared" si="0"/>
        <v>270</v>
      </c>
      <c r="C13" s="3">
        <f>(RADIANS(90)-ACOS(SIN(RADIANS(C4))*SIN(RADIANS(F1))+COS(RADIANS(C4))*COS(RADIANS(F1))*COS(RADIANS(B13))))</f>
        <v>-2.220446049250313E-16</v>
      </c>
      <c r="D13" s="5">
        <f t="shared" si="3"/>
        <v>-3.0375701953744283E-13</v>
      </c>
      <c r="E13" s="3">
        <f>(RADIANS(90)-ACOS(SIN(RADIANS(E4))*SIN(RADIANS(F1))+COS(RADIANS(E4))*COS(RADIANS(F1))*COS(RADIANS(B13))))</f>
        <v>0.23075550676772028</v>
      </c>
      <c r="F13" s="5">
        <f t="shared" si="1"/>
        <v>312.87947969493825</v>
      </c>
      <c r="G13" s="3">
        <f>(RADIANS(90)-ACOS(SIN(RADIANS(G4))*SIN(RADIANS(F1))+COS(RADIANS(G4))*COS(RADIANS(F1))*COS(RADIANS(B13))))</f>
        <v>0.3953833853538442</v>
      </c>
      <c r="H13" s="5">
        <f t="shared" si="2"/>
        <v>526.9016486727855</v>
      </c>
    </row>
    <row r="14" spans="1:8" ht="12.75">
      <c r="A14" s="3">
        <v>19</v>
      </c>
      <c r="B14" s="5">
        <f t="shared" si="0"/>
        <v>285</v>
      </c>
      <c r="C14" s="3">
        <f>(RADIANS(90)-ACOS(SIN(RADIANS(C4))*SIN(RADIANS(F1))+COS(RADIANS(C4))*COS(RADIANS(F1))*COS(RADIANS(B14))))</f>
        <v>0.2396396740797404</v>
      </c>
      <c r="D14" s="5">
        <f t="shared" si="3"/>
        <v>324.69837424747743</v>
      </c>
      <c r="E14" s="3">
        <f>(RADIANS(90)-ACOS(SIN(RADIANS(E4))*SIN(RADIANS(F1))+COS(RADIANS(E4))*COS(RADIANS(F1))*COS(RADIANS(B14))))</f>
        <v>0.4369091109745691</v>
      </c>
      <c r="F14" s="5">
        <f t="shared" si="1"/>
        <v>578.8568167370715</v>
      </c>
      <c r="G14" s="3">
        <f>(RADIANS(90)-ACOS(SIN(RADIANS(G4))*SIN(RADIANS(F1))+COS(RADIANS(G4))*COS(RADIANS(F1))*COS(RADIANS(B14))))</f>
        <v>0.4629543299801686</v>
      </c>
      <c r="H14" s="5">
        <f t="shared" si="2"/>
        <v>610.9397718418585</v>
      </c>
    </row>
    <row r="15" spans="1:8" ht="12.75">
      <c r="A15" s="3">
        <v>20</v>
      </c>
      <c r="B15" s="5">
        <f t="shared" si="0"/>
        <v>300</v>
      </c>
      <c r="C15" s="3">
        <f>(RADIANS(90)-ACOS(SIN(RADIANS(C4))*SIN(RADIANS(F1))+COS(RADIANS(C4))*COS(RADIANS(F1))*COS(RADIANS(B15))))</f>
        <v>0.47634039240451265</v>
      </c>
      <c r="D15" s="5">
        <f t="shared" si="3"/>
        <v>627.2690908794251</v>
      </c>
      <c r="E15" s="3">
        <f>(RADIANS(90)-ACOS(SIN(RADIANS(E4))*SIN(RADIANS(F1))+COS(RADIANS(E4))*COS(RADIANS(F1))*COS(RADIANS(B15))))</f>
        <v>0.648910718211906</v>
      </c>
      <c r="F15" s="5">
        <f t="shared" si="1"/>
        <v>826.7082378081168</v>
      </c>
      <c r="G15" s="3">
        <f>(RADIANS(90)-ACOS(SIN(RADIANS(G4))*SIN(RADIANS(F1))+COS(RADIANS(G4))*COS(RADIANS(F1))*COS(RADIANS(B15))))</f>
        <v>0.5280365974178494</v>
      </c>
      <c r="H15" s="5">
        <f t="shared" si="2"/>
        <v>689.2508357965245</v>
      </c>
    </row>
    <row r="16" spans="1:8" ht="12.75">
      <c r="A16" s="3">
        <v>21</v>
      </c>
      <c r="B16" s="5">
        <f t="shared" si="0"/>
        <v>315</v>
      </c>
      <c r="C16" s="3">
        <f>(RADIANS(90)-ACOS(SIN(RADIANS(C4))*SIN(RADIANS(F1))+COS(RADIANS(C4))*COS(RADIANS(F1))*COS(RADIANS(B16))))</f>
        <v>0.7055589057226193</v>
      </c>
      <c r="D16" s="5">
        <f t="shared" si="3"/>
        <v>887.092455579124</v>
      </c>
      <c r="E16" s="3">
        <f>(RADIANS(90)-ACOS(SIN(RADIANS(E4))*SIN(RADIANS(F1))+COS(RADIANS(E4))*COS(RADIANS(F1))*COS(RADIANS(B16))))</f>
        <v>0.8631591274725068</v>
      </c>
      <c r="F16" s="5">
        <f t="shared" si="1"/>
        <v>1039.5430781559194</v>
      </c>
      <c r="G16" s="3">
        <f>(RADIANS(90)-ACOS(SIN(RADIANS(G4))*SIN(RADIANS(F1))+COS(RADIANS(G4))*COS(RADIANS(F1))*COS(RADIANS(B16))))</f>
        <v>0.585955408616577</v>
      </c>
      <c r="H16" s="5">
        <f t="shared" si="2"/>
        <v>756.4980709434246</v>
      </c>
    </row>
    <row r="17" spans="1:8" ht="12.75">
      <c r="A17" s="3">
        <v>22</v>
      </c>
      <c r="B17" s="5">
        <f t="shared" si="0"/>
        <v>330</v>
      </c>
      <c r="C17" s="3">
        <f>(RADIANS(90)-ACOS(SIN(RADIANS(C4))*SIN(RADIANS(F1))+COS(RADIANS(C4))*COS(RADIANS(F1))*COS(RADIANS(B17))))</f>
        <v>0.9176855027326982</v>
      </c>
      <c r="D17" s="5">
        <f t="shared" si="3"/>
        <v>1086.461935420703</v>
      </c>
      <c r="E17" s="3">
        <f>(RADIANS(90)-ACOS(SIN(RADIANS(E4))*SIN(RADIANS(F1))+COS(RADIANS(E4))*COS(RADIANS(F1))*COS(RADIANS(B17))))</f>
        <v>1.0743514497269804</v>
      </c>
      <c r="F17" s="5">
        <f t="shared" si="1"/>
        <v>1202.8569951369818</v>
      </c>
      <c r="G17" s="3">
        <f>(RADIANS(90)-ACOS(SIN(RADIANS(G4))*SIN(RADIANS(F1))+COS(RADIANS(G4))*COS(RADIANS(F1))*COS(RADIANS(B17))))</f>
        <v>0.6319451984216747</v>
      </c>
      <c r="H17" s="5">
        <f t="shared" si="2"/>
        <v>808.0986893386083</v>
      </c>
    </row>
    <row r="18" spans="1:8" ht="12.75">
      <c r="A18" s="3">
        <v>23</v>
      </c>
      <c r="B18" s="5">
        <f t="shared" si="0"/>
        <v>345</v>
      </c>
      <c r="C18" s="3">
        <f>(RADIANS(90)-ACOS(SIN(RADIANS(C4))*SIN(RADIANS(F1))+COS(RADIANS(C4))*COS(RADIANS(F1))*COS(RADIANS(B18))))</f>
        <v>1.0882409539826023</v>
      </c>
      <c r="D18" s="5">
        <f t="shared" si="3"/>
        <v>1211.7908298266022</v>
      </c>
      <c r="E18" s="3">
        <f>(RADIANS(90)-ACOS(SIN(RADIANS(E4))*SIN(RADIANS(F1))+COS(RADIANS(E4))*COS(RADIANS(F1))*COS(RADIANS(B18))))</f>
        <v>1.2674016432577697</v>
      </c>
      <c r="F18" s="5">
        <f t="shared" si="1"/>
        <v>1305.5204151980533</v>
      </c>
      <c r="G18" s="3">
        <f>(RADIANS(90)-ACOS(SIN(RADIANS(G4))*SIN(RADIANS(F1))+COS(RADIANS(G4))*COS(RADIANS(F1))*COS(RADIANS(B18))))</f>
        <v>0.6616595548097122</v>
      </c>
      <c r="H18" s="5">
        <f t="shared" si="2"/>
        <v>840.5361941124979</v>
      </c>
    </row>
    <row r="19" spans="1:8" ht="12.75">
      <c r="A19" s="3">
        <v>24</v>
      </c>
      <c r="B19" s="5">
        <f t="shared" si="0"/>
        <v>360</v>
      </c>
      <c r="C19" s="3">
        <f>(RADIANS(90)-ACOS(SIN(RADIANS(C4))*SIN(RADIANS(F1))+COS(RADIANS(C4))*COS(RADIANS(F1))*COS(RADIANS(B19))))</f>
        <v>1.160643952576229</v>
      </c>
      <c r="D19" s="5">
        <f t="shared" si="3"/>
        <v>1254.5381817588498</v>
      </c>
      <c r="E19" s="3">
        <f>(RADIANS(90)-ACOS(SIN(RADIANS(E4))*SIN(RADIANS(F1))+COS(RADIANS(E4))*COS(RADIANS(F1))*COS(RADIANS(B18))))</f>
        <v>1.2674016432577697</v>
      </c>
      <c r="F19" s="5">
        <f t="shared" si="1"/>
        <v>1305.5204151980533</v>
      </c>
      <c r="G19" s="3">
        <f>(RADIANS(90)-ACOS(SIN(RADIANS(G4))*SIN(RADIANS(F1))+COS(RADIANS(G4))*COS(RADIANS(F1))*COS(RADIANS(B19))))</f>
        <v>0.6719517620178168</v>
      </c>
      <c r="H19" s="5">
        <f t="shared" si="2"/>
        <v>851.6000229202635</v>
      </c>
    </row>
    <row r="20" spans="1:8" ht="12.75">
      <c r="A20" s="3">
        <v>1</v>
      </c>
      <c r="B20" s="5">
        <f t="shared" si="0"/>
        <v>15</v>
      </c>
      <c r="C20" s="3">
        <f>(RADIANS(90)-ACOS(SIN(RADIANS(C4))*SIN(RADIANS(F1))+COS(RADIANS(C4))*COS(RADIANS(F1))*COS(RADIANS(B20))))</f>
        <v>1.0882409539826023</v>
      </c>
      <c r="D20" s="5">
        <f t="shared" si="3"/>
        <v>1211.7908298266022</v>
      </c>
      <c r="E20" s="3">
        <f>(RADIANS(90)-ACOS(SIN(RADIANS(E4))*SIN(RADIANS(F1))+COS(RADIANS(E4))*COS(RADIANS(F1))*COS(RADIANS(B20))))</f>
        <v>1.2674016432577697</v>
      </c>
      <c r="F20" s="5">
        <f t="shared" si="1"/>
        <v>1305.5204151980533</v>
      </c>
      <c r="G20" s="3">
        <f>(RADIANS(90)-ACOS(SIN(RADIANS(G4))*SIN(RADIANS(F1))+COS(RADIANS(G4))*COS(RADIANS(F1))*COS(RADIANS(B20))))</f>
        <v>0.6616595548097122</v>
      </c>
      <c r="H20" s="5">
        <f t="shared" si="2"/>
        <v>840.5361941124979</v>
      </c>
    </row>
    <row r="21" spans="1:8" ht="12.75">
      <c r="A21" s="3">
        <v>2</v>
      </c>
      <c r="B21" s="5">
        <f t="shared" si="0"/>
        <v>30</v>
      </c>
      <c r="C21" s="3">
        <f>(RADIANS(90)-ACOS(SIN(RADIANS(C4))*SIN(RADIANS(F1))+COS(RADIANS(C4))*COS(RADIANS(F1))*COS(RADIANS(B21))))</f>
        <v>0.9176855027326988</v>
      </c>
      <c r="D21" s="5">
        <f t="shared" si="3"/>
        <v>1086.4619354207034</v>
      </c>
      <c r="E21" s="3">
        <f>(RADIANS(90)-ACOS(SIN(RADIANS(E4))*SIN(RADIANS(F1))+COS(RADIANS(E4))*COS(RADIANS(F1))*COS(RADIANS(B21))))</f>
        <v>1.0743514497269813</v>
      </c>
      <c r="F21" s="5">
        <f t="shared" si="1"/>
        <v>1202.8569951369823</v>
      </c>
      <c r="G21" s="3">
        <f>(RADIANS(90)-ACOS(SIN(RADIANS(G4))*SIN(RADIANS(F1))+COS(RADIANS(G4))*COS(RADIANS(F1))*COS(RADIANS(B21))))</f>
        <v>0.6319451984216747</v>
      </c>
      <c r="H21" s="5">
        <f t="shared" si="2"/>
        <v>808.0986893386083</v>
      </c>
    </row>
    <row r="22" spans="1:8" ht="12.75">
      <c r="A22" s="3">
        <v>3</v>
      </c>
      <c r="B22" s="5">
        <f t="shared" si="0"/>
        <v>45</v>
      </c>
      <c r="C22" s="3">
        <f>(RADIANS(90)-ACOS(SIN(RADIANS(C4))*SIN(RADIANS(F1))+COS(RADIANS(C4))*COS(RADIANS(F1))*COS(RADIANS(B22))))</f>
        <v>0.7055589057226195</v>
      </c>
      <c r="D22" s="5">
        <f t="shared" si="3"/>
        <v>887.0924555791241</v>
      </c>
      <c r="E22" s="3">
        <f>(RADIANS(90)-ACOS(SIN(RADIANS(E4))*SIN(RADIANS(F1))+COS(RADIANS(E4))*COS(RADIANS(F1))*COS(RADIANS(B22))))</f>
        <v>0.8631591274725071</v>
      </c>
      <c r="F22" s="5">
        <f t="shared" si="1"/>
        <v>1039.5430781559196</v>
      </c>
      <c r="G22" s="3">
        <f>(RADIANS(90)-ACOS(SIN(RADIANS(G4))*SIN(RADIANS(F1))+COS(RADIANS(G4))*COS(RADIANS(F1))*COS(RADIANS(B22))))</f>
        <v>0.585955408616577</v>
      </c>
      <c r="H22" s="5">
        <f t="shared" si="2"/>
        <v>756.4980709434246</v>
      </c>
    </row>
    <row r="23" spans="1:8" ht="12.75">
      <c r="A23" s="3">
        <v>4</v>
      </c>
      <c r="B23" s="5">
        <f t="shared" si="0"/>
        <v>60</v>
      </c>
      <c r="C23" s="3">
        <f>(RADIANS(90)-ACOS(SIN(RADIANS(C4))*SIN(RADIANS(F1))+COS(RADIANS(C4))*COS(RADIANS(F1))*COS(RADIANS(B23))))</f>
        <v>0.47634039240451265</v>
      </c>
      <c r="D23" s="5">
        <f t="shared" si="3"/>
        <v>627.2690908794251</v>
      </c>
      <c r="E23" s="3">
        <f>(RADIANS(90)-ACOS(SIN(RADIANS(E4))*SIN(RADIANS(F1))+COS(RADIANS(E4))*COS(RADIANS(F1))*COS(RADIANS(B23))))</f>
        <v>0.648910718211906</v>
      </c>
      <c r="F23" s="5">
        <f t="shared" si="1"/>
        <v>826.7082378081168</v>
      </c>
      <c r="G23" s="3">
        <f>(RADIANS(90)-ACOS(SIN(RADIANS(G4))*SIN(RADIANS(F1))+COS(RADIANS(G4))*COS(RADIANS(F1))*COS(RADIANS(B23))))</f>
        <v>0.5280365974178494</v>
      </c>
      <c r="H23" s="5">
        <f t="shared" si="2"/>
        <v>689.2508357965245</v>
      </c>
    </row>
    <row r="24" spans="1:8" ht="12.75">
      <c r="A24" s="3">
        <v>5</v>
      </c>
      <c r="B24" s="5">
        <f t="shared" si="0"/>
        <v>75</v>
      </c>
      <c r="C24" s="3">
        <f>(RADIANS(90)-ACOS(SIN(RADIANS(C4))*SIN(RADIANS(F1))+COS(RADIANS(C4))*COS(RADIANS(F1))*COS(RADIANS(B24))))</f>
        <v>0.23963967407974085</v>
      </c>
      <c r="D24" s="5">
        <f t="shared" si="3"/>
        <v>324.69837424747806</v>
      </c>
      <c r="E24" s="3">
        <f>(RADIANS(90)-ACOS(SIN(RADIANS(E4))*SIN(RADIANS(F1))+COS(RADIANS(E4))*COS(RADIANS(F1))*COS(RADIANS(B24))))</f>
        <v>0.4369091109745695</v>
      </c>
      <c r="F24" s="5">
        <f t="shared" si="1"/>
        <v>578.8568167370721</v>
      </c>
      <c r="G24" s="3">
        <f>(RADIANS(90)-ACOS(SIN(RADIANS(G4))*SIN(RADIANS(F1))+COS(RADIANS(G4))*COS(RADIANS(F1))*COS(RADIANS(B24))))</f>
        <v>0.46295432998016883</v>
      </c>
      <c r="H24" s="5">
        <f t="shared" si="2"/>
        <v>610.9397718418587</v>
      </c>
    </row>
    <row r="25" spans="1:8" ht="12.75">
      <c r="A25" s="3">
        <v>6</v>
      </c>
      <c r="B25" s="5">
        <f t="shared" si="0"/>
        <v>90</v>
      </c>
      <c r="C25" s="3">
        <f>(RADIANS(90)-ACOS(SIN(RADIANS(C4))*SIN(RADIANS(F1))+COS(RADIANS(C4))*COS(RADIANS(F1))*COS(RADIANS(B25))))</f>
        <v>0</v>
      </c>
      <c r="D25" s="5">
        <f t="shared" si="3"/>
        <v>0</v>
      </c>
      <c r="E25" s="3">
        <f>(RADIANS(90)-ACOS(SIN(RADIANS(E4))*SIN(RADIANS(F1))+COS(RADIANS(E4))*COS(RADIANS(F1))*COS(RADIANS(B25))))</f>
        <v>0.2307555067677205</v>
      </c>
      <c r="F25" s="5">
        <f t="shared" si="1"/>
        <v>312.87947969493854</v>
      </c>
      <c r="G25" s="3">
        <f>(RADIANS(90)-ACOS(SIN(RADIANS(G4))*SIN(RADIANS(F1))+COS(RADIANS(G4))*COS(RADIANS(F1))*COS(RADIANS(B25))))</f>
        <v>0.3953833853538442</v>
      </c>
      <c r="H25" s="5">
        <f t="shared" si="2"/>
        <v>526.9016486727855</v>
      </c>
    </row>
    <row r="26" spans="1:8" ht="12.75">
      <c r="A26" s="3">
        <v>7</v>
      </c>
      <c r="B26" s="5">
        <f t="shared" si="0"/>
        <v>105</v>
      </c>
      <c r="C26" s="3">
        <f>(RADIANS(90)-ACOS(SIN(RADIANS(C4))*SIN(RADIANS(F1))+COS(RADIANS(C4))*COS(RADIANS(F1))*COS(RADIANS(B26))))</f>
        <v>-0.23963967407974085</v>
      </c>
      <c r="D26" s="5">
        <f t="shared" si="3"/>
        <v>-324.69837424747806</v>
      </c>
      <c r="E26" s="3">
        <f>(RADIANS(90)-ACOS(SIN(RADIANS(E4))*SIN(RADIANS(F1))+COS(RADIANS(E4))*COS(RADIANS(F1))*COS(RADIANS(B26))))</f>
        <v>0.03429191244733709</v>
      </c>
      <c r="F26" s="5">
        <f t="shared" si="1"/>
        <v>46.902142652804386</v>
      </c>
      <c r="G26" s="3">
        <f>(RADIANS(90)-ACOS(SIN(RADIANS(G4))*SIN(RADIANS(F1))+COS(RADIANS(G4))*COS(RADIANS(F1))*COS(RADIANS(B26))))</f>
        <v>0.32966982086865104</v>
      </c>
      <c r="H26" s="5">
        <f t="shared" si="2"/>
        <v>442.86352550371214</v>
      </c>
    </row>
    <row r="27" spans="1:8" ht="12.75">
      <c r="A27" s="3">
        <v>8</v>
      </c>
      <c r="B27" s="5">
        <f t="shared" si="0"/>
        <v>120</v>
      </c>
      <c r="C27" s="3">
        <f>(RADIANS(90)-ACOS(SIN(RADIANS(C4))*SIN(RADIANS(F1))+COS(RADIANS(C4))*COS(RADIANS(F1))*COS(RADIANS(B27))))</f>
        <v>-0.4763403924045124</v>
      </c>
      <c r="D27" s="5">
        <f t="shared" si="3"/>
        <v>-627.2690908794248</v>
      </c>
      <c r="E27" s="3">
        <f>(RADIANS(90)-ACOS(SIN(RADIANS(E4))*SIN(RADIANS(F1))+COS(RADIANS(E4))*COS(RADIANS(F1))*COS(RADIANS(B27))))</f>
        <v>-0.14742620613754642</v>
      </c>
      <c r="F27" s="5">
        <f t="shared" si="1"/>
        <v>-200.94927841823974</v>
      </c>
      <c r="G27" s="3">
        <f>(RADIANS(90)-ACOS(SIN(RADIANS(G4))*SIN(RADIANS(F1))+COS(RADIANS(G4))*COS(RADIANS(F1))*COS(RADIANS(B27))))</f>
        <v>0.2697450529816745</v>
      </c>
      <c r="H27" s="5">
        <f t="shared" si="2"/>
        <v>364.55246154904654</v>
      </c>
    </row>
    <row r="28" spans="1:8" ht="12.75">
      <c r="A28" s="3">
        <v>9</v>
      </c>
      <c r="B28" s="5">
        <f t="shared" si="0"/>
        <v>135</v>
      </c>
      <c r="C28" s="3">
        <f>(RADIANS(90)-ACOS(SIN(RADIANS(C4))*SIN(RADIANS(F1))+COS(RADIANS(C4))*COS(RADIANS(F1))*COS(RADIANS(B28))))</f>
        <v>-0.7055589057226195</v>
      </c>
      <c r="D28" s="5">
        <f t="shared" si="3"/>
        <v>-887.0924555791241</v>
      </c>
      <c r="E28" s="3">
        <f>(RADIANS(90)-ACOS(SIN(RADIANS(E4))*SIN(RADIANS(F1))+COS(RADIANS(E4))*COS(RADIANS(F1))*COS(RADIANS(B28))))</f>
        <v>-0.30728693187000333</v>
      </c>
      <c r="F28" s="5">
        <f t="shared" si="1"/>
        <v>-413.7841187660427</v>
      </c>
      <c r="G28" s="3">
        <f>(RADIANS(90)-ACOS(SIN(RADIANS(G4))*SIN(RADIANS(F1))+COS(RADIANS(G4))*COS(RADIANS(F1))*COS(RADIANS(B28))))</f>
        <v>0.21907659529488832</v>
      </c>
      <c r="H28" s="5">
        <f t="shared" si="2"/>
        <v>297.3052264021462</v>
      </c>
    </row>
    <row r="29" spans="1:8" ht="12.75">
      <c r="A29" s="3">
        <v>10</v>
      </c>
      <c r="B29" s="5">
        <f t="shared" si="0"/>
        <v>150</v>
      </c>
      <c r="C29" s="3">
        <f>(RADIANS(90)-ACOS(SIN(RADIANS(C4))*SIN(RADIANS(F1))+COS(RADIANS(C4))*COS(RADIANS(F1))*COS(RADIANS(B29))))</f>
        <v>-0.9176855027326987</v>
      </c>
      <c r="D29" s="5">
        <f t="shared" si="3"/>
        <v>-1086.4619354207032</v>
      </c>
      <c r="E29" s="3">
        <f>(RADIANS(90)-ACOS(SIN(RADIANS(E4))*SIN(RADIANS(F1))+COS(RADIANS(E4))*COS(RADIANS(F1))*COS(RADIANS(B29))))</f>
        <v>-0.43549063111580555</v>
      </c>
      <c r="F29" s="5">
        <f t="shared" si="1"/>
        <v>-577.0980357471054</v>
      </c>
      <c r="G29" s="3">
        <f>(RADIANS(90)-ACOS(SIN(RADIANS(G4))*SIN(RADIANS(F1))+COS(RADIANS(G4))*COS(RADIANS(F1))*COS(RADIANS(B29))))</f>
        <v>0.18058859878673883</v>
      </c>
      <c r="H29" s="5">
        <f t="shared" si="2"/>
        <v>245.70460800696256</v>
      </c>
    </row>
    <row r="30" spans="1:8" ht="12.75">
      <c r="A30" s="4">
        <v>11</v>
      </c>
      <c r="B30" s="6">
        <f t="shared" si="0"/>
        <v>165</v>
      </c>
      <c r="C30" s="4">
        <f>(RADIANS(90)-ACOS(SIN(RADIANS(C4))*SIN(RADIANS(F1))+COS(RADIANS(C4))*COS(RADIANS(F1))*COS(RADIANS(B30))))</f>
        <v>-1.0882409539826021</v>
      </c>
      <c r="D30" s="6">
        <f t="shared" si="3"/>
        <v>-1211.790829826602</v>
      </c>
      <c r="E30" s="4">
        <f>(RADIANS(90)-ACOS(SIN(RADIANS(E4))*SIN(RADIANS(F1))+COS(RADIANS(E4))*COS(RADIANS(F1))*COS(RADIANS(B30))))</f>
        <v>-0.5200247877576389</v>
      </c>
      <c r="F30" s="6">
        <f t="shared" si="1"/>
        <v>-679.7614558081764</v>
      </c>
      <c r="G30" s="4">
        <f>(RADIANS(90)-ACOS(SIN(RADIANS(G4))*SIN(RADIANS(F1))+COS(RADIANS(G4))*COS(RADIANS(F1))*COS(RADIANS(B30))))</f>
        <v>0.15653549684384904</v>
      </c>
      <c r="H30" s="6">
        <f t="shared" si="2"/>
        <v>213.26710323307321</v>
      </c>
    </row>
    <row r="99" ht="12.75">
      <c r="A99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92"/>
  <sheetViews>
    <sheetView workbookViewId="0" topLeftCell="A1">
      <selection activeCell="I5" sqref="I5"/>
    </sheetView>
  </sheetViews>
  <sheetFormatPr defaultColWidth="9.140625" defaultRowHeight="12.75"/>
  <cols>
    <col min="6" max="6" width="9.140625" style="3" customWidth="1"/>
    <col min="8" max="8" width="9.140625" style="3" customWidth="1"/>
  </cols>
  <sheetData>
    <row r="1" spans="1:7" ht="12.75">
      <c r="A1" s="1" t="s">
        <v>10</v>
      </c>
      <c r="B1" s="4">
        <v>0</v>
      </c>
      <c r="C1" s="1"/>
      <c r="D1" s="4">
        <v>-75</v>
      </c>
      <c r="E1" s="1"/>
      <c r="F1" s="4">
        <v>75</v>
      </c>
      <c r="G1" s="1"/>
    </row>
    <row r="2" spans="2:7" ht="12.75">
      <c r="B2" s="3" t="s">
        <v>5</v>
      </c>
      <c r="C2" s="2" t="s">
        <v>2</v>
      </c>
      <c r="D2" s="3" t="s">
        <v>5</v>
      </c>
      <c r="E2" s="12" t="s">
        <v>2</v>
      </c>
      <c r="F2" s="3" t="s">
        <v>5</v>
      </c>
      <c r="G2" s="12" t="s">
        <v>2</v>
      </c>
    </row>
    <row r="3" spans="1:7" ht="12.75">
      <c r="A3" s="1" t="s">
        <v>4</v>
      </c>
      <c r="B3" s="4"/>
      <c r="C3" s="1"/>
      <c r="D3" s="4"/>
      <c r="E3" s="1"/>
      <c r="F3" s="4"/>
      <c r="G3" s="1"/>
    </row>
    <row r="4" spans="1:7" ht="12.75">
      <c r="A4">
        <v>-23.5</v>
      </c>
      <c r="B4" s="3">
        <f>(RADIANS(90)-ACOS(SIN(RADIANS(0))*SIN(RADIANS(A4))+COS(RADIANS(0))*COS(RADIANS(A4))*COS(RADIANS(0))))</f>
        <v>1.160643952576229</v>
      </c>
      <c r="C4" s="2">
        <f>(1368*SIN(B4))</f>
        <v>1254.5381817588498</v>
      </c>
      <c r="D4" s="3">
        <f>(RADIANS(90)-ACOS(SIN(RADIANS(-75))*SIN(RADIANS(A4))+COS(RADIANS(-75))*COS(RADIANS(A4))*COS(RADIANS(0))))</f>
        <v>0.6719517620178168</v>
      </c>
      <c r="E4" s="2">
        <f>(1368*SIN(D4))</f>
        <v>851.6000229202635</v>
      </c>
      <c r="F4" s="3">
        <f>(RADIANS(90)-ACOS(SIN(RADIANS(75))*SIN(RADIANS(A4))+COS(RADIANS(75))*COS(RADIANS(A4))*COS(RADIANS(0))))</f>
        <v>-0.1483529864195181</v>
      </c>
      <c r="G4">
        <f>(1368*SIN(F4))</f>
        <v>-202.20327442530746</v>
      </c>
    </row>
    <row r="5" spans="1:7" ht="12.75">
      <c r="A5">
        <v>-23</v>
      </c>
      <c r="B5" s="3">
        <f aca="true" t="shared" si="0" ref="B5:B68">(RADIANS(90)-ACOS(SIN(RADIANS(0))*SIN(RADIANS(A5))+COS(RADIANS(0))*COS(RADIANS(A5))*COS(RADIANS(0))))</f>
        <v>1.1693705988362009</v>
      </c>
      <c r="C5" s="2">
        <f aca="true" t="shared" si="1" ref="C5:C68">(1368*SIN(B5))</f>
        <v>1259.2506395229384</v>
      </c>
      <c r="D5" s="3">
        <f>(RADIANS(90)-ACOS(SIN(RADIANS(-75))*SIN(RADIANS(A5))+COS(RADIANS(-75))*COS(RADIANS(A5))*COS(RADIANS(0))))</f>
        <v>0.6632251157578453</v>
      </c>
      <c r="E5" s="2">
        <f aca="true" t="shared" si="2" ref="E5:E68">(1368*SIN(D5))</f>
        <v>842.2248982455005</v>
      </c>
      <c r="F5" s="3">
        <f aca="true" t="shared" si="3" ref="F5:F68">(RADIANS(90)-ACOS(SIN(RADIANS(75))*SIN(RADIANS(A5))+COS(RADIANS(75))*COS(RADIANS(A5))*COS(RADIANS(0))))</f>
        <v>-0.13962634015954634</v>
      </c>
      <c r="G5">
        <f aca="true" t="shared" si="4" ref="G5:G68">(1368*SIN(F5))</f>
        <v>-190.38880211336948</v>
      </c>
    </row>
    <row r="6" spans="1:7" ht="12.75">
      <c r="A6">
        <v>-22.5</v>
      </c>
      <c r="B6" s="3">
        <f t="shared" si="0"/>
        <v>1.1780972450961724</v>
      </c>
      <c r="C6" s="2">
        <f t="shared" si="1"/>
        <v>1263.8672004754403</v>
      </c>
      <c r="D6" s="3">
        <f>(RADIANS(90)-ACOS(SIN(RADIANS(-75))*SIN(RADIANS(A6))+COS(RADIANS(-75))*COS(RADIANS(A6))*COS(RADIANS(0))))</f>
        <v>0.6544984694978736</v>
      </c>
      <c r="E6" s="2">
        <f t="shared" si="2"/>
        <v>832.7856348839299</v>
      </c>
      <c r="F6" s="3">
        <f t="shared" si="3"/>
        <v>-0.1308996938995748</v>
      </c>
      <c r="G6">
        <f t="shared" si="4"/>
        <v>-178.55983095703067</v>
      </c>
    </row>
    <row r="7" spans="1:7" ht="12.75">
      <c r="A7">
        <v>-22</v>
      </c>
      <c r="B7" s="3">
        <f t="shared" si="0"/>
        <v>1.1868238913561442</v>
      </c>
      <c r="C7" s="2">
        <f t="shared" si="1"/>
        <v>1268.3875130473652</v>
      </c>
      <c r="D7" s="3">
        <f>(RADIANS(90)-ACOS(SIN(RADIANS(-75))*SIN(RADIANS(A7))+COS(RADIANS(-75))*COS(RADIANS(A7))*COS(RADIANS(0))))</f>
        <v>0.6457718232379019</v>
      </c>
      <c r="E7" s="2">
        <f t="shared" si="2"/>
        <v>823.282951672002</v>
      </c>
      <c r="F7" s="3">
        <f t="shared" si="3"/>
        <v>-0.12217304763960302</v>
      </c>
      <c r="G7">
        <f t="shared" si="4"/>
        <v>-166.71726177824166</v>
      </c>
    </row>
    <row r="8" spans="1:7" ht="12.75">
      <c r="A8">
        <v>-21.5</v>
      </c>
      <c r="B8" s="3">
        <f t="shared" si="0"/>
        <v>1.195550537616116</v>
      </c>
      <c r="C8" s="2">
        <f t="shared" si="1"/>
        <v>1272.8112329994096</v>
      </c>
      <c r="D8" s="3">
        <f>(RADIANS(90)-ACOS(SIN(RADIANS(-75))*SIN(RADIANS(A8))+COS(RADIANS(-75))*COS(RADIANS(A8))*COS(RADIANS(0))))</f>
        <v>0.6370451769779303</v>
      </c>
      <c r="E8" s="2">
        <f t="shared" si="2"/>
        <v>813.7175722758349</v>
      </c>
      <c r="F8" s="3">
        <f t="shared" si="3"/>
        <v>-0.11344640137963147</v>
      </c>
      <c r="G8">
        <f t="shared" si="4"/>
        <v>-154.86199643449646</v>
      </c>
    </row>
    <row r="9" spans="1:7" ht="12.75">
      <c r="A9">
        <v>-21</v>
      </c>
      <c r="B9" s="3">
        <f t="shared" si="0"/>
        <v>1.2042771838760873</v>
      </c>
      <c r="C9" s="2">
        <f t="shared" si="1"/>
        <v>1277.138023448172</v>
      </c>
      <c r="D9" s="3">
        <f>(RADIANS(90)-ACOS(SIN(RADIANS(-75))*SIN(RADIANS(A9))+COS(RADIANS(-75))*COS(RADIANS(A9))*COS(RADIANS(0))))</f>
        <v>0.6283185307179586</v>
      </c>
      <c r="E9" s="2">
        <f t="shared" si="2"/>
        <v>804.0902251361033</v>
      </c>
      <c r="F9" s="3">
        <f t="shared" si="3"/>
        <v>-0.10471975511965992</v>
      </c>
      <c r="G9">
        <f t="shared" si="4"/>
        <v>-142.99493775015014</v>
      </c>
    </row>
    <row r="10" spans="1:7" ht="12.75">
      <c r="A10">
        <v>-20.5</v>
      </c>
      <c r="B10" s="3">
        <f t="shared" si="0"/>
        <v>1.2130038301360588</v>
      </c>
      <c r="C10" s="2">
        <f t="shared" si="1"/>
        <v>1281.367554891808</v>
      </c>
      <c r="D10" s="3">
        <f>(RADIANS(90)-ACOS(SIN(RADIANS(-75))*SIN(RADIANS(A10))+COS(RADIANS(-75))*COS(RADIANS(A10))*COS(RADIANS(0))))</f>
        <v>0.619591884457987</v>
      </c>
      <c r="E10" s="2">
        <f t="shared" si="2"/>
        <v>794.4016434125656</v>
      </c>
      <c r="F10" s="3">
        <f t="shared" si="3"/>
        <v>-0.09599310885968815</v>
      </c>
      <c r="G10">
        <f t="shared" si="4"/>
        <v>-131.11698944766644</v>
      </c>
    </row>
    <row r="11" spans="1:7" ht="12.75">
      <c r="A11">
        <v>-20</v>
      </c>
      <c r="B11" s="3">
        <f t="shared" si="0"/>
        <v>1.2217304763960308</v>
      </c>
      <c r="C11" s="2">
        <f t="shared" si="1"/>
        <v>1285.4995052351228</v>
      </c>
      <c r="D11" s="3">
        <f>(RADIANS(90)-ACOS(SIN(RADIANS(-75))*SIN(RADIANS(A11))+COS(RADIANS(-75))*COS(RADIANS(A11))*COS(RADIANS(0))))</f>
        <v>0.6108652381980153</v>
      </c>
      <c r="E11" s="2">
        <f t="shared" si="2"/>
        <v>784.652564928231</v>
      </c>
      <c r="F11" s="3">
        <f t="shared" si="3"/>
        <v>-0.08726646259971638</v>
      </c>
      <c r="G11">
        <f t="shared" si="4"/>
        <v>-119.22905607879623</v>
      </c>
    </row>
    <row r="12" spans="1:7" ht="12.75">
      <c r="A12">
        <v>-19.5</v>
      </c>
      <c r="B12" s="3">
        <f t="shared" si="0"/>
        <v>1.2304571226560024</v>
      </c>
      <c r="C12" s="2">
        <f t="shared" si="1"/>
        <v>1289.5335598141</v>
      </c>
      <c r="D12" s="3">
        <f>(RADIANS(90)-ACOS(SIN(RADIANS(-75))*SIN(RADIANS(A12))+COS(RADIANS(-75))*COS(RADIANS(A12))*COS(RADIANS(0))))</f>
        <v>0.6021385919380436</v>
      </c>
      <c r="E12" s="2">
        <f t="shared" si="2"/>
        <v>774.8437321131713</v>
      </c>
      <c r="F12" s="3">
        <f t="shared" si="3"/>
        <v>-0.07853981633974483</v>
      </c>
      <c r="G12">
        <f t="shared" si="4"/>
        <v>-107.33204295569189</v>
      </c>
    </row>
    <row r="13" spans="1:7" ht="12.75">
      <c r="A13">
        <v>-19</v>
      </c>
      <c r="B13" s="3">
        <f t="shared" si="0"/>
        <v>1.2391837689159741</v>
      </c>
      <c r="C13" s="2">
        <f t="shared" si="1"/>
        <v>1293.4694114198655</v>
      </c>
      <c r="D13" s="3">
        <f>(RADIANS(90)-ACOS(SIN(RADIANS(-75))*SIN(RADIANS(A13))+COS(RADIANS(-75))*COS(RADIANS(A13))*COS(RADIANS(0))))</f>
        <v>0.593411945678072</v>
      </c>
      <c r="E13" s="2">
        <f t="shared" si="2"/>
        <v>764.9758919479816</v>
      </c>
      <c r="F13" s="3">
        <f t="shared" si="3"/>
        <v>-0.06981317007977328</v>
      </c>
      <c r="G13">
        <f t="shared" si="4"/>
        <v>-95.42685608196355</v>
      </c>
    </row>
    <row r="14" spans="1:7" ht="12.75">
      <c r="A14">
        <v>-18.5</v>
      </c>
      <c r="B14" s="3">
        <f t="shared" si="0"/>
        <v>1.2479104151759457</v>
      </c>
      <c r="C14" s="2">
        <f t="shared" si="1"/>
        <v>1297.3067603220807</v>
      </c>
      <c r="D14" s="3">
        <f>(RADIANS(90)-ACOS(SIN(RADIANS(-75))*SIN(RADIANS(A14))+COS(RADIANS(-75))*COS(RADIANS(A14))*COS(RADIANS(0))))</f>
        <v>0.5846852994181003</v>
      </c>
      <c r="E14" s="2">
        <f t="shared" si="2"/>
        <v>755.0497959068955</v>
      </c>
      <c r="F14" s="3">
        <f t="shared" si="3"/>
        <v>-0.06108652381980151</v>
      </c>
      <c r="G14">
        <f t="shared" si="4"/>
        <v>-83.51440208368416</v>
      </c>
    </row>
    <row r="15" spans="1:7" ht="12.75">
      <c r="A15">
        <v>-18</v>
      </c>
      <c r="B15" s="3">
        <f t="shared" si="0"/>
        <v>1.2566370614359172</v>
      </c>
      <c r="C15" s="2">
        <f t="shared" si="1"/>
        <v>1301.04531429177</v>
      </c>
      <c r="D15" s="3">
        <f>(RADIANS(90)-ACOS(SIN(RADIANS(-75))*SIN(RADIANS(A15))+COS(RADIANS(-75))*COS(RADIANS(A15))*COS(RADIANS(0))))</f>
        <v>0.5759586531581287</v>
      </c>
      <c r="E15" s="2">
        <f t="shared" si="2"/>
        <v>745.0661999005569</v>
      </c>
      <c r="F15" s="3">
        <f t="shared" si="3"/>
        <v>-0.05235987755982996</v>
      </c>
      <c r="G15">
        <f t="shared" si="4"/>
        <v>-71.59558814034726</v>
      </c>
    </row>
    <row r="16" spans="1:7" ht="12.75">
      <c r="A16">
        <v>-17.5</v>
      </c>
      <c r="B16" s="3">
        <f t="shared" si="0"/>
        <v>1.265363707695889</v>
      </c>
      <c r="C16" s="2">
        <f t="shared" si="1"/>
        <v>1304.6847886235744</v>
      </c>
      <c r="D16" s="3">
        <f>(RADIANS(90)-ACOS(SIN(RADIANS(-75))*SIN(RADIANS(A16))+COS(RADIANS(-75))*COS(RADIANS(A16))*COS(RADIANS(0))))</f>
        <v>0.5672320068981569</v>
      </c>
      <c r="E16" s="2">
        <f t="shared" si="2"/>
        <v>735.0258642184548</v>
      </c>
      <c r="F16" s="3">
        <f t="shared" si="3"/>
        <v>-0.04363323129985819</v>
      </c>
      <c r="G16">
        <f t="shared" si="4"/>
        <v>-59.67132191577958</v>
      </c>
    </row>
    <row r="17" spans="1:7" ht="12.75">
      <c r="A17">
        <v>-17</v>
      </c>
      <c r="B17" s="3">
        <f t="shared" si="0"/>
        <v>1.2740903539558603</v>
      </c>
      <c r="C17" s="2">
        <f t="shared" si="1"/>
        <v>1308.2249061574325</v>
      </c>
      <c r="D17" s="3">
        <f>(RADIANS(90)-ACOS(SIN(RADIANS(-75))*SIN(RADIANS(A17))+COS(RADIANS(-75))*COS(RADIANS(A17))*COS(RADIANS(0))))</f>
        <v>0.5585053606381856</v>
      </c>
      <c r="E17" s="2">
        <f t="shared" si="2"/>
        <v>724.9295534710244</v>
      </c>
      <c r="F17" s="3">
        <f t="shared" si="3"/>
        <v>-0.03490658503988664</v>
      </c>
      <c r="G17">
        <f t="shared" si="4"/>
        <v>-47.74251148902139</v>
      </c>
    </row>
    <row r="18" spans="1:7" ht="12.75">
      <c r="A18">
        <v>-16.5</v>
      </c>
      <c r="B18" s="3">
        <f t="shared" si="0"/>
        <v>1.2828170002158323</v>
      </c>
      <c r="C18" s="2">
        <f t="shared" si="1"/>
        <v>1311.665397299688</v>
      </c>
      <c r="D18" s="3">
        <f>(RADIANS(90)-ACOS(SIN(RADIANS(-75))*SIN(RADIANS(A18))+COS(RADIANS(-75))*COS(RADIANS(A18))*COS(RADIANS(0))))</f>
        <v>0.5497787143782138</v>
      </c>
      <c r="E18" s="2">
        <f t="shared" si="2"/>
        <v>714.7780365314179</v>
      </c>
      <c r="F18" s="3">
        <f t="shared" si="3"/>
        <v>-0.02617993877991509</v>
      </c>
      <c r="G18">
        <f t="shared" si="4"/>
        <v>-35.81006528517067</v>
      </c>
    </row>
    <row r="19" spans="1:7" ht="12.75">
      <c r="A19">
        <v>-16</v>
      </c>
      <c r="B19" s="3">
        <f t="shared" si="0"/>
        <v>1.291543646475804</v>
      </c>
      <c r="C19" s="2">
        <f t="shared" si="1"/>
        <v>1315.0060000436201</v>
      </c>
      <c r="D19" s="3">
        <f>(RADIANS(90)-ACOS(SIN(RADIANS(-75))*SIN(RADIANS(A19))+COS(RADIANS(-75))*COS(RADIANS(A19))*COS(RADIANS(0))))</f>
        <v>0.541052068118242</v>
      </c>
      <c r="E19" s="2">
        <f t="shared" si="2"/>
        <v>704.5720864769539</v>
      </c>
      <c r="F19" s="3">
        <f t="shared" si="3"/>
        <v>-0.01745329251994332</v>
      </c>
      <c r="G19">
        <f t="shared" si="4"/>
        <v>-23.874892006203876</v>
      </c>
    </row>
    <row r="20" spans="1:7" ht="12.75">
      <c r="A20">
        <v>-15.5</v>
      </c>
      <c r="B20" s="3">
        <f t="shared" si="0"/>
        <v>1.3002702927357754</v>
      </c>
      <c r="C20" s="2">
        <f t="shared" si="1"/>
        <v>1318.2464599893963</v>
      </c>
      <c r="D20" s="3">
        <f>(RADIANS(90)-ACOS(SIN(RADIANS(-75))*SIN(RADIANS(A20))+COS(RADIANS(-75))*COS(RADIANS(A20))*COS(RADIANS(0))))</f>
        <v>0.5323254218582705</v>
      </c>
      <c r="E20" s="2">
        <f t="shared" si="2"/>
        <v>694.3124805302432</v>
      </c>
      <c r="F20" s="3">
        <f t="shared" si="3"/>
        <v>-0.008726646259971771</v>
      </c>
      <c r="G20">
        <f t="shared" si="4"/>
        <v>-11.937900561775711</v>
      </c>
    </row>
    <row r="21" spans="1:7" ht="12.75">
      <c r="A21">
        <v>-15</v>
      </c>
      <c r="B21" s="3">
        <f t="shared" si="0"/>
        <v>1.3089969389957474</v>
      </c>
      <c r="C21" s="2">
        <f t="shared" si="1"/>
        <v>1321.3865303634454</v>
      </c>
      <c r="D21" s="3">
        <f>(RADIANS(90)-ACOS(SIN(RADIANS(-75))*SIN(RADIANS(A21))+COS(RADIANS(-75))*COS(RADIANS(A21))*COS(RADIANS(0))))</f>
        <v>0.5235987755982987</v>
      </c>
      <c r="E21" s="2">
        <f t="shared" si="2"/>
        <v>683.9999999999998</v>
      </c>
      <c r="F21" s="3">
        <f t="shared" si="3"/>
        <v>0</v>
      </c>
      <c r="G21">
        <f t="shared" si="4"/>
        <v>0</v>
      </c>
    </row>
    <row r="22" spans="1:7" ht="12.75">
      <c r="A22">
        <v>-14.5</v>
      </c>
      <c r="B22" s="3">
        <f t="shared" si="0"/>
        <v>1.3177235852557188</v>
      </c>
      <c r="C22" s="2">
        <f t="shared" si="1"/>
        <v>1324.4259720372513</v>
      </c>
      <c r="D22" s="3">
        <f>(RADIANS(90)-ACOS(SIN(RADIANS(-75))*SIN(RADIANS(A22))+COS(RADIANS(-75))*COS(RADIANS(A22))*COS(RADIANS(0))))</f>
        <v>0.5148721293383272</v>
      </c>
      <c r="E22" s="2">
        <f t="shared" si="2"/>
        <v>673.635430221543</v>
      </c>
      <c r="F22" s="3">
        <f t="shared" si="3"/>
        <v>0.008726646259971549</v>
      </c>
      <c r="G22">
        <f t="shared" si="4"/>
        <v>11.937900561775407</v>
      </c>
    </row>
    <row r="23" spans="1:7" ht="12.75">
      <c r="A23">
        <v>-14</v>
      </c>
      <c r="B23" s="3">
        <f t="shared" si="0"/>
        <v>1.3264502315156905</v>
      </c>
      <c r="C23" s="2">
        <f t="shared" si="1"/>
        <v>1327.3645535455632</v>
      </c>
      <c r="D23" s="3">
        <f>(RADIANS(90)-ACOS(SIN(RADIANS(-75))*SIN(RADIANS(A23))+COS(RADIANS(-75))*COS(RADIANS(A23))*COS(RADIANS(0))))</f>
        <v>0.5061454830783556</v>
      </c>
      <c r="E23" s="2">
        <f t="shared" si="2"/>
        <v>663.2195604969891</v>
      </c>
      <c r="F23" s="3">
        <f t="shared" si="3"/>
        <v>0.01745329251994332</v>
      </c>
      <c r="G23">
        <f t="shared" si="4"/>
        <v>23.874892006203876</v>
      </c>
    </row>
    <row r="24" spans="1:7" ht="12.75">
      <c r="A24">
        <v>-13.5</v>
      </c>
      <c r="B24" s="3">
        <f t="shared" si="0"/>
        <v>1.3351768777756619</v>
      </c>
      <c r="C24" s="2">
        <f t="shared" si="1"/>
        <v>1330.2020511040216</v>
      </c>
      <c r="D24" s="3">
        <f>(RADIANS(90)-ACOS(SIN(RADIANS(-75))*SIN(RADIANS(A24))+COS(RADIANS(-75))*COS(RADIANS(A24))*COS(RADIANS(0))))</f>
        <v>0.49741883681838384</v>
      </c>
      <c r="E24" s="2">
        <f t="shared" si="2"/>
        <v>652.7531840351443</v>
      </c>
      <c r="F24" s="3">
        <f t="shared" si="3"/>
        <v>0.02617993877991487</v>
      </c>
      <c r="G24">
        <f t="shared" si="4"/>
        <v>35.81006528517037</v>
      </c>
    </row>
    <row r="25" spans="1:7" ht="12.75">
      <c r="A25">
        <v>-13</v>
      </c>
      <c r="B25" s="3">
        <f t="shared" si="0"/>
        <v>1.3439035240356338</v>
      </c>
      <c r="C25" s="2">
        <f t="shared" si="1"/>
        <v>1332.9382486262018</v>
      </c>
      <c r="D25" s="3">
        <f>(RADIANS(90)-ACOS(SIN(RADIANS(-75))*SIN(RADIANS(A25))+COS(RADIANS(-75))*COS(RADIANS(A25))*COS(RADIANS(0))))</f>
        <v>0.4886921905584123</v>
      </c>
      <c r="E25" s="2">
        <f t="shared" si="2"/>
        <v>642.2370978910986</v>
      </c>
      <c r="F25" s="3">
        <f t="shared" si="3"/>
        <v>0.03490658503988664</v>
      </c>
      <c r="G25">
        <f t="shared" si="4"/>
        <v>47.74251148902139</v>
      </c>
    </row>
    <row r="26" spans="1:7" ht="12.75">
      <c r="A26">
        <v>-12.5</v>
      </c>
      <c r="B26" s="3">
        <f t="shared" si="0"/>
        <v>1.3526301702956054</v>
      </c>
      <c r="C26" s="2">
        <f t="shared" si="1"/>
        <v>1335.572937740069</v>
      </c>
      <c r="D26" s="3">
        <f>(RADIANS(90)-ACOS(SIN(RADIANS(-75))*SIN(RADIANS(A26))+COS(RADIANS(-75))*COS(RADIANS(A26))*COS(RADIANS(0))))</f>
        <v>0.4799655442984405</v>
      </c>
      <c r="E26" s="2">
        <f t="shared" si="2"/>
        <v>631.6721029055262</v>
      </c>
      <c r="F26" s="3">
        <f t="shared" si="3"/>
        <v>0.04363323129985819</v>
      </c>
      <c r="G26">
        <f t="shared" si="4"/>
        <v>59.67132191577958</v>
      </c>
    </row>
    <row r="27" spans="1:7" ht="12.75">
      <c r="A27">
        <v>-12</v>
      </c>
      <c r="B27" s="3">
        <f t="shared" si="0"/>
        <v>1.3613568165555774</v>
      </c>
      <c r="C27" s="2">
        <f t="shared" si="1"/>
        <v>1338.1059178038463</v>
      </c>
      <c r="D27" s="3">
        <f>(RADIANS(90)-ACOS(SIN(RADIANS(-75))*SIN(RADIANS(A27))+COS(RADIANS(-75))*COS(RADIANS(A27))*COS(RADIANS(0))))</f>
        <v>0.47123889803846897</v>
      </c>
      <c r="E27" s="2">
        <f t="shared" si="2"/>
        <v>621.0590036437</v>
      </c>
      <c r="F27" s="3">
        <f t="shared" si="3"/>
        <v>0.05235987755982996</v>
      </c>
      <c r="G27">
        <f t="shared" si="4"/>
        <v>71.59558814034726</v>
      </c>
    </row>
    <row r="28" spans="1:7" ht="12.75">
      <c r="A28">
        <v>-11.5</v>
      </c>
      <c r="B28" s="3">
        <f t="shared" si="0"/>
        <v>1.3700834628155487</v>
      </c>
      <c r="C28" s="2">
        <f t="shared" si="1"/>
        <v>1340.5369959212949</v>
      </c>
      <c r="D28" s="3">
        <f>(RADIANS(90)-ACOS(SIN(RADIANS(-75))*SIN(RADIANS(A28))+COS(RADIANS(-75))*COS(RADIANS(A28))*COS(RADIANS(0))))</f>
        <v>0.4625122517784974</v>
      </c>
      <c r="E28" s="2">
        <f t="shared" si="2"/>
        <v>610.3986083342186</v>
      </c>
      <c r="F28" s="3">
        <f t="shared" si="3"/>
        <v>0.06108652381980151</v>
      </c>
      <c r="G28">
        <f t="shared" si="4"/>
        <v>83.51440208368416</v>
      </c>
    </row>
    <row r="29" spans="1:7" ht="12.75">
      <c r="A29">
        <v>-11</v>
      </c>
      <c r="B29" s="3">
        <f t="shared" si="0"/>
        <v>1.3788101090755205</v>
      </c>
      <c r="C29" s="2">
        <f t="shared" si="1"/>
        <v>1342.8659869564044</v>
      </c>
      <c r="D29" s="3">
        <f>(RADIANS(90)-ACOS(SIN(RADIANS(-75))*SIN(RADIANS(A29))+COS(RADIANS(-75))*COS(RADIANS(A29))*COS(RADIANS(0))))</f>
        <v>0.45378560551852565</v>
      </c>
      <c r="E29" s="2">
        <f t="shared" si="2"/>
        <v>599.6917288074579</v>
      </c>
      <c r="F29" s="3">
        <f t="shared" si="3"/>
        <v>0.06981317007977328</v>
      </c>
      <c r="G29">
        <f t="shared" si="4"/>
        <v>95.42685608196355</v>
      </c>
    </row>
    <row r="30" spans="1:7" ht="12.75">
      <c r="A30">
        <v>-10.5</v>
      </c>
      <c r="B30" s="3">
        <f t="shared" si="0"/>
        <v>1.3875367553354923</v>
      </c>
      <c r="C30" s="2">
        <f t="shared" si="1"/>
        <v>1345.09271354749</v>
      </c>
      <c r="D30" s="3">
        <f>(RADIANS(90)-ACOS(SIN(RADIANS(-75))*SIN(RADIANS(A30))+COS(RADIANS(-75))*COS(RADIANS(A30))*COS(RADIANS(0))))</f>
        <v>0.4450589592585541</v>
      </c>
      <c r="E30" s="2">
        <f t="shared" si="2"/>
        <v>588.9391804337478</v>
      </c>
      <c r="F30" s="3">
        <f t="shared" si="3"/>
        <v>0.07853981633974483</v>
      </c>
      <c r="G30">
        <f t="shared" si="4"/>
        <v>107.33204295569189</v>
      </c>
    </row>
    <row r="31" spans="1:7" ht="12.75">
      <c r="A31">
        <v>-10</v>
      </c>
      <c r="B31" s="3">
        <f t="shared" si="0"/>
        <v>1.3962634015954634</v>
      </c>
      <c r="C31" s="2">
        <f t="shared" si="1"/>
        <v>1347.2170061207005</v>
      </c>
      <c r="D31" s="3">
        <f>(RADIANS(90)-ACOS(SIN(RADIANS(-75))*SIN(RADIANS(A31))+COS(RADIANS(-75))*COS(RADIANS(A31))*COS(RADIANS(0))))</f>
        <v>0.43633231299858233</v>
      </c>
      <c r="E31" s="2">
        <f t="shared" si="2"/>
        <v>578.1417820612768</v>
      </c>
      <c r="F31" s="3">
        <f t="shared" si="3"/>
        <v>0.08726646259971638</v>
      </c>
      <c r="G31">
        <f t="shared" si="4"/>
        <v>119.22905607879623</v>
      </c>
    </row>
    <row r="32" spans="1:7" ht="12.75">
      <c r="A32">
        <v>-9.5</v>
      </c>
      <c r="B32" s="3">
        <f t="shared" si="0"/>
        <v>1.4049900478554356</v>
      </c>
      <c r="C32" s="2">
        <f t="shared" si="1"/>
        <v>1349.2387029029326</v>
      </c>
      <c r="D32" s="3">
        <f>(RADIANS(90)-ACOS(SIN(RADIANS(-75))*SIN(RADIANS(A32))+COS(RADIANS(-75))*COS(RADIANS(A32))*COS(RADIANS(0))))</f>
        <v>0.4276056667386108</v>
      </c>
      <c r="E32" s="2">
        <f t="shared" si="2"/>
        <v>567.3003559537351</v>
      </c>
      <c r="F32" s="3">
        <f t="shared" si="3"/>
        <v>0.09599310885968815</v>
      </c>
      <c r="G32">
        <f t="shared" si="4"/>
        <v>131.11698944766644</v>
      </c>
    </row>
    <row r="33" spans="1:7" ht="12.75">
      <c r="A33">
        <v>-9</v>
      </c>
      <c r="B33" s="3">
        <f t="shared" si="0"/>
        <v>1.4137166941154073</v>
      </c>
      <c r="C33" s="2">
        <f t="shared" si="1"/>
        <v>1351.1576499341484</v>
      </c>
      <c r="D33" s="3">
        <f>(RADIANS(90)-ACOS(SIN(RADIANS(-75))*SIN(RADIANS(A33))+COS(RADIANS(-75))*COS(RADIANS(A33))*COS(RADIANS(0))))</f>
        <v>0.418879020478639</v>
      </c>
      <c r="E33" s="2">
        <f t="shared" si="2"/>
        <v>556.4157277276946</v>
      </c>
      <c r="F33" s="3">
        <f t="shared" si="3"/>
        <v>0.1047197551196597</v>
      </c>
      <c r="G33">
        <f t="shared" si="4"/>
        <v>142.99493775014983</v>
      </c>
    </row>
    <row r="34" spans="1:7" ht="12.75">
      <c r="A34">
        <v>-8.5</v>
      </c>
      <c r="B34" s="3">
        <f t="shared" si="0"/>
        <v>1.4224433403753787</v>
      </c>
      <c r="C34" s="2">
        <f t="shared" si="1"/>
        <v>1352.9737010791023</v>
      </c>
      <c r="D34" s="3">
        <f>(RADIANS(90)-ACOS(SIN(RADIANS(-75))*SIN(RADIANS(A34))+COS(RADIANS(-75))*COS(RADIANS(A34))*COS(RADIANS(0))))</f>
        <v>0.41015237421866746</v>
      </c>
      <c r="E34" s="2">
        <f t="shared" si="2"/>
        <v>545.4887262897367</v>
      </c>
      <c r="F34" s="3">
        <f t="shared" si="3"/>
        <v>0.11344640137963147</v>
      </c>
      <c r="G34">
        <f t="shared" si="4"/>
        <v>154.86199643449646</v>
      </c>
    </row>
    <row r="35" spans="1:7" ht="12.75">
      <c r="A35">
        <v>-8</v>
      </c>
      <c r="B35" s="3">
        <f t="shared" si="0"/>
        <v>1.4311699866353507</v>
      </c>
      <c r="C35" s="2">
        <f t="shared" si="1"/>
        <v>1354.6867180384681</v>
      </c>
      <c r="D35" s="3">
        <f>(RADIANS(90)-ACOS(SIN(RADIANS(-75))*SIN(RADIANS(A35))+COS(RADIANS(-75))*COS(RADIANS(A35))*COS(RADIANS(0))))</f>
        <v>0.4014257279586959</v>
      </c>
      <c r="E35" s="2">
        <f t="shared" si="2"/>
        <v>534.5201837733266</v>
      </c>
      <c r="F35" s="3">
        <f t="shared" si="3"/>
        <v>0.12217304763960302</v>
      </c>
      <c r="G35">
        <f t="shared" si="4"/>
        <v>166.71726177824166</v>
      </c>
    </row>
    <row r="36" spans="1:7" ht="12.75">
      <c r="A36">
        <v>-7.5</v>
      </c>
      <c r="B36" s="3">
        <f t="shared" si="0"/>
        <v>1.4398966328953218</v>
      </c>
      <c r="C36" s="2">
        <f t="shared" si="1"/>
        <v>1356.2965703593727</v>
      </c>
      <c r="D36" s="3">
        <f>(RADIANS(90)-ACOS(SIN(RADIANS(-75))*SIN(RADIANS(A36))+COS(RADIANS(-75))*COS(RADIANS(A36))*COS(RADIANS(0))))</f>
        <v>0.39269908169872414</v>
      </c>
      <c r="E36" s="2">
        <f t="shared" si="2"/>
        <v>523.5109354754428</v>
      </c>
      <c r="F36" s="3">
        <f t="shared" si="3"/>
        <v>0.1308996938995748</v>
      </c>
      <c r="G36">
        <f t="shared" si="4"/>
        <v>178.55983095703067</v>
      </c>
    </row>
    <row r="37" spans="1:7" ht="12.75">
      <c r="A37">
        <v>-7</v>
      </c>
      <c r="B37" s="3">
        <f t="shared" si="0"/>
        <v>1.448623279155293</v>
      </c>
      <c r="C37" s="2">
        <f t="shared" si="1"/>
        <v>1357.8031354453285</v>
      </c>
      <c r="D37" s="3">
        <f>(RADIANS(90)-ACOS(SIN(RADIANS(-75))*SIN(RADIANS(A37))+COS(RADIANS(-75))*COS(RADIANS(A37))*COS(RADIANS(0))))</f>
        <v>0.38397243543875237</v>
      </c>
      <c r="E37" s="2">
        <f t="shared" si="2"/>
        <v>512.4618197929675</v>
      </c>
      <c r="F37" s="3">
        <f t="shared" si="3"/>
        <v>0.13962634015954634</v>
      </c>
      <c r="G37">
        <f t="shared" si="4"/>
        <v>190.38880211336948</v>
      </c>
    </row>
    <row r="38" spans="1:7" ht="12.75">
      <c r="A38">
        <v>-6.5</v>
      </c>
      <c r="B38" s="3">
        <f t="shared" si="0"/>
        <v>1.4573499254152649</v>
      </c>
      <c r="C38" s="2">
        <f t="shared" si="1"/>
        <v>1359.2062985655716</v>
      </c>
      <c r="D38" s="3">
        <f>(RADIANS(90)-ACOS(SIN(RADIANS(-75))*SIN(RADIANS(A38))+COS(RADIANS(-75))*COS(RADIANS(A38))*COS(RADIANS(0))))</f>
        <v>0.3752457891787808</v>
      </c>
      <c r="E38" s="2">
        <f t="shared" si="2"/>
        <v>501.37367815883863</v>
      </c>
      <c r="F38" s="3">
        <f t="shared" si="3"/>
        <v>0.1483529864195181</v>
      </c>
      <c r="G38">
        <f t="shared" si="4"/>
        <v>202.20327442530746</v>
      </c>
    </row>
    <row r="39" spans="1:7" ht="12.75">
      <c r="A39">
        <v>-6</v>
      </c>
      <c r="B39" s="3">
        <f t="shared" si="0"/>
        <v>1.4660765716752364</v>
      </c>
      <c r="C39" s="2">
        <f t="shared" si="1"/>
        <v>1360.5059528637978</v>
      </c>
      <c r="D39" s="3">
        <f>(RADIANS(90)-ACOS(SIN(RADIANS(-75))*SIN(RADIANS(A39))+COS(RADIANS(-75))*COS(RADIANS(A39))*COS(RADIANS(0))))</f>
        <v>0.36651914291880927</v>
      </c>
      <c r="E39" s="2">
        <f t="shared" si="2"/>
        <v>490.2473549779708</v>
      </c>
      <c r="F39" s="3">
        <f t="shared" si="3"/>
        <v>0.15707963267948966</v>
      </c>
      <c r="G39">
        <f t="shared" si="4"/>
        <v>214.00234817503582</v>
      </c>
    </row>
    <row r="40" spans="1:7" ht="12.75">
      <c r="A40">
        <v>-5.5</v>
      </c>
      <c r="B40" s="3">
        <f t="shared" si="0"/>
        <v>1.474803217935209</v>
      </c>
      <c r="C40" s="2">
        <f t="shared" si="1"/>
        <v>1361.7019993663007</v>
      </c>
      <c r="D40" s="3">
        <f>(RADIANS(90)-ACOS(SIN(RADIANS(-75))*SIN(RADIANS(A40))+COS(RADIANS(-75))*COS(RADIANS(A40))*COS(RADIANS(0))))</f>
        <v>0.3577924966588375</v>
      </c>
      <c r="E40" s="2">
        <f t="shared" si="2"/>
        <v>479.0836975629514</v>
      </c>
      <c r="F40" s="3">
        <f t="shared" si="3"/>
        <v>0.1658062789394612</v>
      </c>
      <c r="G40">
        <f t="shared" si="4"/>
        <v>225.78512481740688</v>
      </c>
    </row>
    <row r="41" spans="1:7" ht="12.75">
      <c r="A41">
        <v>-5</v>
      </c>
      <c r="B41" s="3">
        <f t="shared" si="0"/>
        <v>1.4835298641951802</v>
      </c>
      <c r="C41" s="2">
        <f t="shared" si="1"/>
        <v>1362.7943469895079</v>
      </c>
      <c r="D41" s="3">
        <f>(RADIANS(90)-ACOS(SIN(RADIANS(-75))*SIN(RADIANS(A41))+COS(RADIANS(-75))*COS(RADIANS(A41))*COS(RADIANS(0))))</f>
        <v>0.34906585039886595</v>
      </c>
      <c r="E41" s="2">
        <f t="shared" si="2"/>
        <v>467.8835560695149</v>
      </c>
      <c r="F41" s="3">
        <f t="shared" si="3"/>
        <v>0.17453292519943298</v>
      </c>
      <c r="G41">
        <f t="shared" si="4"/>
        <v>237.55070704836072</v>
      </c>
    </row>
    <row r="42" spans="1:7" ht="12.75">
      <c r="A42">
        <v>-4.5</v>
      </c>
      <c r="B42" s="3">
        <f t="shared" si="0"/>
        <v>1.4922565104551517</v>
      </c>
      <c r="C42" s="2">
        <f t="shared" si="1"/>
        <v>1363.782912546919</v>
      </c>
      <c r="D42" s="3">
        <f>(RADIANS(90)-ACOS(SIN(RADIANS(-75))*SIN(RADIANS(A42))+COS(RADIANS(-75))*COS(RADIANS(A42))*COS(RADIANS(0))))</f>
        <v>0.3403392041388942</v>
      </c>
      <c r="E42" s="2">
        <f t="shared" si="2"/>
        <v>456.64778343179853</v>
      </c>
      <c r="F42" s="3">
        <f t="shared" si="3"/>
        <v>0.18325957145940452</v>
      </c>
      <c r="G42">
        <f t="shared" si="4"/>
        <v>249.29819887325763</v>
      </c>
    </row>
    <row r="43" spans="1:7" ht="12.75">
      <c r="A43">
        <v>-4</v>
      </c>
      <c r="B43" s="3">
        <f t="shared" si="0"/>
        <v>1.5009831567151228</v>
      </c>
      <c r="C43" s="2">
        <f t="shared" si="1"/>
        <v>1364.6676207554394</v>
      </c>
      <c r="D43" s="3">
        <f>(RADIANS(90)-ACOS(SIN(RADIANS(-75))*SIN(RADIANS(A43))+COS(RADIANS(-75))*COS(RADIANS(A43))*COS(RADIANS(0))))</f>
        <v>0.33161255787892263</v>
      </c>
      <c r="E43" s="2">
        <f t="shared" si="2"/>
        <v>445.37723529739037</v>
      </c>
      <c r="F43" s="3">
        <f t="shared" si="3"/>
        <v>0.1919862177193763</v>
      </c>
      <c r="G43">
        <f t="shared" si="4"/>
        <v>261.02670567511336</v>
      </c>
    </row>
    <row r="44" spans="1:7" ht="12.75">
      <c r="A44">
        <v>-3.5</v>
      </c>
      <c r="B44" s="3">
        <f t="shared" si="0"/>
        <v>1.5097098029750942</v>
      </c>
      <c r="C44" s="2">
        <f t="shared" si="1"/>
        <v>1365.4484042411138</v>
      </c>
      <c r="D44" s="3">
        <f>(RADIANS(90)-ACOS(SIN(RADIANS(-75))*SIN(RADIANS(A44))+COS(RADIANS(-75))*COS(RADIANS(A44))*COS(RADIANS(0))))</f>
        <v>0.32288591161895086</v>
      </c>
      <c r="E44" s="2">
        <f t="shared" si="2"/>
        <v>434.0727699621659</v>
      </c>
      <c r="F44" s="3">
        <f t="shared" si="3"/>
        <v>0.20071286397934784</v>
      </c>
      <c r="G44">
        <f t="shared" si="4"/>
        <v>272.73533428272566</v>
      </c>
    </row>
    <row r="45" spans="1:7" ht="12.75">
      <c r="A45">
        <v>-3</v>
      </c>
      <c r="B45" s="3">
        <f t="shared" si="0"/>
        <v>1.518436449235066</v>
      </c>
      <c r="C45" s="2">
        <f t="shared" si="1"/>
        <v>1366.125203544257</v>
      </c>
      <c r="D45" s="3">
        <f>(RADIANS(90)-ACOS(SIN(RADIANS(-75))*SIN(RADIANS(A45))+COS(RADIANS(-75))*COS(RADIANS(A45))*COS(RADIANS(0))))</f>
        <v>0.3141592653589793</v>
      </c>
      <c r="E45" s="2">
        <f t="shared" si="2"/>
        <v>422.73524830492806</v>
      </c>
      <c r="F45" s="3">
        <f t="shared" si="3"/>
        <v>0.20943951023931962</v>
      </c>
      <c r="G45">
        <f t="shared" si="4"/>
        <v>284.4231930386949</v>
      </c>
    </row>
    <row r="46" spans="1:7" ht="12.75">
      <c r="A46">
        <v>-2.5</v>
      </c>
      <c r="B46" s="3">
        <f t="shared" si="0"/>
        <v>1.5271630954950393</v>
      </c>
      <c r="C46" s="2">
        <f t="shared" si="1"/>
        <v>1366.6979671239815</v>
      </c>
      <c r="D46" s="3">
        <f>(RADIANS(90)-ACOS(SIN(RADIANS(-75))*SIN(RADIANS(A46))+COS(RADIANS(-75))*COS(RADIANS(A46))*COS(RADIANS(0))))</f>
        <v>0.30543261909900776</v>
      </c>
      <c r="E46" s="2">
        <f t="shared" si="2"/>
        <v>411.3655337218458</v>
      </c>
      <c r="F46" s="3">
        <f t="shared" si="3"/>
        <v>0.21816615649929116</v>
      </c>
      <c r="G46">
        <f t="shared" si="4"/>
        <v>296.0893918673247</v>
      </c>
    </row>
    <row r="47" spans="1:7" ht="12.75">
      <c r="A47">
        <v>-2</v>
      </c>
      <c r="B47" s="3">
        <f t="shared" si="0"/>
        <v>1.535889741755011</v>
      </c>
      <c r="C47" s="2">
        <f t="shared" si="1"/>
        <v>1367.166651362123</v>
      </c>
      <c r="D47" s="3">
        <f>(RADIANS(90)-ACOS(SIN(RADIANS(-75))*SIN(RADIANS(A47))+COS(RADIANS(-75))*COS(RADIANS(A47))*COS(RADIANS(0))))</f>
        <v>0.296705972839036</v>
      </c>
      <c r="E47" s="2">
        <f t="shared" si="2"/>
        <v>399.96449206070383</v>
      </c>
      <c r="F47" s="3">
        <f t="shared" si="3"/>
        <v>0.22689280275926293</v>
      </c>
      <c r="G47">
        <f t="shared" si="4"/>
        <v>307.73304234240743</v>
      </c>
    </row>
    <row r="48" spans="1:7" ht="12.75">
      <c r="A48">
        <v>-1.5</v>
      </c>
      <c r="B48" s="3">
        <f t="shared" si="0"/>
        <v>1.5446163880149808</v>
      </c>
      <c r="C48" s="2">
        <f t="shared" si="1"/>
        <v>1367.5312205665623</v>
      </c>
      <c r="D48" s="3">
        <f>(RADIANS(90)-ACOS(SIN(RADIANS(-75))*SIN(RADIANS(A48))+COS(RADIANS(-75))*COS(RADIANS(A48))*COS(RADIANS(0))))</f>
        <v>0.2879793265790642</v>
      </c>
      <c r="E48" s="2">
        <f t="shared" si="2"/>
        <v>388.532991554966</v>
      </c>
      <c r="F48" s="3">
        <f t="shared" si="3"/>
        <v>0.23561944901923448</v>
      </c>
      <c r="G48">
        <f t="shared" si="4"/>
        <v>319.3532577548786</v>
      </c>
    </row>
    <row r="49" spans="1:7" ht="12.75">
      <c r="A49">
        <v>-1</v>
      </c>
      <c r="B49" s="3">
        <f t="shared" si="0"/>
        <v>1.553343034274955</v>
      </c>
      <c r="C49" s="2">
        <f t="shared" si="1"/>
        <v>1367.7916469739432</v>
      </c>
      <c r="D49" s="3">
        <f>(RADIANS(90)-ACOS(SIN(RADIANS(-75))*SIN(RADIANS(A49))+COS(RADIANS(-75))*COS(RADIANS(A49))*COS(RADIANS(0))))</f>
        <v>0.27925268031909267</v>
      </c>
      <c r="E49" s="2">
        <f t="shared" si="2"/>
        <v>377.07190275765475</v>
      </c>
      <c r="F49" s="3">
        <f t="shared" si="3"/>
        <v>0.24434609527920603</v>
      </c>
      <c r="G49">
        <f t="shared" si="4"/>
        <v>330.9491531803453</v>
      </c>
    </row>
    <row r="50" spans="1:7" ht="12.75">
      <c r="A50">
        <v>-0.5</v>
      </c>
      <c r="B50" s="3">
        <f t="shared" si="0"/>
        <v>1.5620696805349275</v>
      </c>
      <c r="C50" s="2">
        <f t="shared" si="1"/>
        <v>1367.9479107517864</v>
      </c>
      <c r="D50" s="3">
        <f>(RADIANS(90)-ACOS(SIN(RADIANS(-75))*SIN(RADIANS(A50))+COS(RADIANS(-75))*COS(RADIANS(A50))*COS(RADIANS(0))))</f>
        <v>0.2705260340591211</v>
      </c>
      <c r="E50" s="2">
        <f t="shared" si="2"/>
        <v>365.58209847505543</v>
      </c>
      <c r="F50" s="3">
        <f t="shared" si="3"/>
        <v>0.2530727415391778</v>
      </c>
      <c r="G50">
        <f t="shared" si="4"/>
        <v>342.5198455464759</v>
      </c>
    </row>
    <row r="51" spans="1:7" ht="12.75">
      <c r="A51">
        <v>0</v>
      </c>
      <c r="B51" s="3">
        <f t="shared" si="0"/>
        <v>1.5707963267948966</v>
      </c>
      <c r="C51" s="2">
        <f t="shared" si="1"/>
        <v>1368</v>
      </c>
      <c r="D51" s="3">
        <f>(RADIANS(90)-ACOS(SIN(RADIANS(-75))*SIN(RADIANS(A51))+COS(RADIANS(-75))*COS(RADIANS(A51))*COS(RADIANS(0))))</f>
        <v>0.26179938779914935</v>
      </c>
      <c r="E51" s="2">
        <f t="shared" si="2"/>
        <v>354.0644537002483</v>
      </c>
      <c r="F51" s="3">
        <f t="shared" si="3"/>
        <v>0.26179938779914935</v>
      </c>
      <c r="G51">
        <f t="shared" si="4"/>
        <v>354.0644537002483</v>
      </c>
    </row>
    <row r="52" spans="1:7" ht="12.75">
      <c r="A52">
        <v>0.5</v>
      </c>
      <c r="B52" s="3">
        <f t="shared" si="0"/>
        <v>1.5620696805349275</v>
      </c>
      <c r="C52" s="2">
        <f t="shared" si="1"/>
        <v>1367.9479107517864</v>
      </c>
      <c r="D52" s="3">
        <f>(RADIANS(90)-ACOS(SIN(RADIANS(-75))*SIN(RADIANS(A52))+COS(RADIANS(-75))*COS(RADIANS(A52))*COS(RADIANS(0))))</f>
        <v>0.2530727415391778</v>
      </c>
      <c r="E52" s="2">
        <f t="shared" si="2"/>
        <v>342.5198455464759</v>
      </c>
      <c r="F52" s="3">
        <f t="shared" si="3"/>
        <v>0.2705260340591211</v>
      </c>
      <c r="G52">
        <f t="shared" si="4"/>
        <v>365.58209847505543</v>
      </c>
    </row>
    <row r="53" spans="1:7" ht="12.75">
      <c r="A53">
        <v>1</v>
      </c>
      <c r="B53" s="3">
        <f t="shared" si="0"/>
        <v>1.553343034274955</v>
      </c>
      <c r="C53" s="2">
        <f t="shared" si="1"/>
        <v>1367.7916469739432</v>
      </c>
      <c r="D53" s="3">
        <f>(RADIANS(90)-ACOS(SIN(RADIANS(-75))*SIN(RADIANS(A53))+COS(RADIANS(-75))*COS(RADIANS(A53))*COS(RADIANS(0))))</f>
        <v>0.24434609527920603</v>
      </c>
      <c r="E53" s="2">
        <f t="shared" si="2"/>
        <v>330.9491531803453</v>
      </c>
      <c r="F53" s="3">
        <f t="shared" si="3"/>
        <v>0.27925268031909267</v>
      </c>
      <c r="G53">
        <f t="shared" si="4"/>
        <v>377.07190275765475</v>
      </c>
    </row>
    <row r="54" spans="1:7" ht="12.75">
      <c r="A54">
        <v>1.5</v>
      </c>
      <c r="B54" s="3">
        <f t="shared" si="0"/>
        <v>1.5446163880149808</v>
      </c>
      <c r="C54" s="2">
        <f t="shared" si="1"/>
        <v>1367.5312205665623</v>
      </c>
      <c r="D54" s="3">
        <f>(RADIANS(90)-ACOS(SIN(RADIANS(-75))*SIN(RADIANS(A54))+COS(RADIANS(-75))*COS(RADIANS(A54))*COS(RADIANS(0))))</f>
        <v>0.23561944901923448</v>
      </c>
      <c r="E54" s="2">
        <f t="shared" si="2"/>
        <v>319.3532577548786</v>
      </c>
      <c r="F54" s="3">
        <f t="shared" si="3"/>
        <v>0.2879793265790642</v>
      </c>
      <c r="G54">
        <f t="shared" si="4"/>
        <v>388.532991554966</v>
      </c>
    </row>
    <row r="55" spans="1:7" ht="12.75">
      <c r="A55">
        <v>2</v>
      </c>
      <c r="B55" s="3">
        <f t="shared" si="0"/>
        <v>1.535889741755011</v>
      </c>
      <c r="C55" s="2">
        <f t="shared" si="1"/>
        <v>1367.166651362123</v>
      </c>
      <c r="D55" s="3">
        <f>(RADIANS(90)-ACOS(SIN(RADIANS(-75))*SIN(RADIANS(A55))+COS(RADIANS(-75))*COS(RADIANS(A55))*COS(RADIANS(0))))</f>
        <v>0.22689280275926293</v>
      </c>
      <c r="E55" s="2">
        <f t="shared" si="2"/>
        <v>307.73304234240743</v>
      </c>
      <c r="F55" s="3">
        <f t="shared" si="3"/>
        <v>0.296705972839036</v>
      </c>
      <c r="G55">
        <f t="shared" si="4"/>
        <v>399.96449206070383</v>
      </c>
    </row>
    <row r="56" spans="1:7" ht="12.75">
      <c r="A56">
        <v>2.5</v>
      </c>
      <c r="B56" s="3">
        <f t="shared" si="0"/>
        <v>1.5271630954950393</v>
      </c>
      <c r="C56" s="2">
        <f t="shared" si="1"/>
        <v>1366.6979671239815</v>
      </c>
      <c r="D56" s="3">
        <f>(RADIANS(90)-ACOS(SIN(RADIANS(-75))*SIN(RADIANS(A56))+COS(RADIANS(-75))*COS(RADIANS(A56))*COS(RADIANS(0))))</f>
        <v>0.21816615649929116</v>
      </c>
      <c r="E56" s="2">
        <f t="shared" si="2"/>
        <v>296.0893918673247</v>
      </c>
      <c r="F56" s="3">
        <f t="shared" si="3"/>
        <v>0.30543261909900776</v>
      </c>
      <c r="G56">
        <f t="shared" si="4"/>
        <v>411.3655337218458</v>
      </c>
    </row>
    <row r="57" spans="1:7" ht="12.75">
      <c r="A57">
        <v>3</v>
      </c>
      <c r="B57" s="3">
        <f t="shared" si="0"/>
        <v>1.518436449235066</v>
      </c>
      <c r="C57" s="2">
        <f t="shared" si="1"/>
        <v>1366.125203544257</v>
      </c>
      <c r="D57" s="3">
        <f>(RADIANS(90)-ACOS(SIN(RADIANS(-75))*SIN(RADIANS(A57))+COS(RADIANS(-75))*COS(RADIANS(A57))*COS(RADIANS(0))))</f>
        <v>0.20943951023931962</v>
      </c>
      <c r="E57" s="2">
        <f t="shared" si="2"/>
        <v>284.4231930386949</v>
      </c>
      <c r="F57" s="3">
        <f t="shared" si="3"/>
        <v>0.3141592653589793</v>
      </c>
      <c r="G57">
        <f t="shared" si="4"/>
        <v>422.73524830492806</v>
      </c>
    </row>
    <row r="58" spans="1:7" ht="12.75">
      <c r="A58">
        <v>3.5</v>
      </c>
      <c r="B58" s="3">
        <f t="shared" si="0"/>
        <v>1.5097098029750942</v>
      </c>
      <c r="C58" s="2">
        <f t="shared" si="1"/>
        <v>1365.4484042411138</v>
      </c>
      <c r="D58" s="3">
        <f>(RADIANS(90)-ACOS(SIN(RADIANS(-75))*SIN(RADIANS(A58))+COS(RADIANS(-75))*COS(RADIANS(A58))*COS(RADIANS(0))))</f>
        <v>0.20071286397934784</v>
      </c>
      <c r="E58" s="2">
        <f t="shared" si="2"/>
        <v>272.73533428272566</v>
      </c>
      <c r="F58" s="3">
        <f t="shared" si="3"/>
        <v>0.32288591161895086</v>
      </c>
      <c r="G58">
        <f t="shared" si="4"/>
        <v>434.0727699621659</v>
      </c>
    </row>
    <row r="59" spans="1:7" ht="12.75">
      <c r="A59">
        <v>4</v>
      </c>
      <c r="B59" s="3">
        <f t="shared" si="0"/>
        <v>1.5009831567151228</v>
      </c>
      <c r="C59" s="2">
        <f t="shared" si="1"/>
        <v>1364.6676207554394</v>
      </c>
      <c r="D59" s="3">
        <f>(RADIANS(90)-ACOS(SIN(RADIANS(-75))*SIN(RADIANS(A59))+COS(RADIANS(-75))*COS(RADIANS(A59))*COS(RADIANS(0))))</f>
        <v>0.1919862177193763</v>
      </c>
      <c r="E59" s="2">
        <f t="shared" si="2"/>
        <v>261.02670567511336</v>
      </c>
      <c r="F59" s="3">
        <f t="shared" si="3"/>
        <v>0.33161255787892263</v>
      </c>
      <c r="G59">
        <f t="shared" si="4"/>
        <v>445.37723529739037</v>
      </c>
    </row>
    <row r="60" spans="1:7" ht="12.75">
      <c r="A60">
        <v>4.5</v>
      </c>
      <c r="B60" s="3">
        <f t="shared" si="0"/>
        <v>1.4922565104551517</v>
      </c>
      <c r="C60" s="2">
        <f t="shared" si="1"/>
        <v>1363.782912546919</v>
      </c>
      <c r="D60" s="3">
        <f>(RADIANS(90)-ACOS(SIN(RADIANS(-75))*SIN(RADIANS(A60))+COS(RADIANS(-75))*COS(RADIANS(A60))*COS(RADIANS(0))))</f>
        <v>0.18325957145940452</v>
      </c>
      <c r="E60" s="2">
        <f t="shared" si="2"/>
        <v>249.29819887325763</v>
      </c>
      <c r="F60" s="3">
        <f t="shared" si="3"/>
        <v>0.3403392041388942</v>
      </c>
      <c r="G60">
        <f t="shared" si="4"/>
        <v>456.64778343179853</v>
      </c>
    </row>
    <row r="61" spans="1:7" ht="12.75">
      <c r="A61">
        <v>5</v>
      </c>
      <c r="B61" s="3">
        <f t="shared" si="0"/>
        <v>1.4835298641951802</v>
      </c>
      <c r="C61" s="2">
        <f t="shared" si="1"/>
        <v>1362.7943469895079</v>
      </c>
      <c r="D61" s="3">
        <f>(RADIANS(90)-ACOS(SIN(RADIANS(-75))*SIN(RADIANS(A61))+COS(RADIANS(-75))*COS(RADIANS(A61))*COS(RADIANS(0))))</f>
        <v>0.17453292519943298</v>
      </c>
      <c r="E61" s="2">
        <f t="shared" si="2"/>
        <v>237.55070704836072</v>
      </c>
      <c r="F61" s="3">
        <f t="shared" si="3"/>
        <v>0.34906585039886595</v>
      </c>
      <c r="G61">
        <f t="shared" si="4"/>
        <v>467.8835560695149</v>
      </c>
    </row>
    <row r="62" spans="1:7" ht="12.75">
      <c r="A62">
        <v>5.5</v>
      </c>
      <c r="B62" s="3">
        <f t="shared" si="0"/>
        <v>1.474803217935209</v>
      </c>
      <c r="C62" s="2">
        <f t="shared" si="1"/>
        <v>1361.7019993663007</v>
      </c>
      <c r="D62" s="3">
        <f>(RADIANS(90)-ACOS(SIN(RADIANS(-75))*SIN(RADIANS(A62))+COS(RADIANS(-75))*COS(RADIANS(A62))*COS(RADIANS(0))))</f>
        <v>0.1658062789394612</v>
      </c>
      <c r="E62" s="2">
        <f t="shared" si="2"/>
        <v>225.78512481740688</v>
      </c>
      <c r="F62" s="3">
        <f t="shared" si="3"/>
        <v>0.3577924966588375</v>
      </c>
      <c r="G62">
        <f t="shared" si="4"/>
        <v>479.0836975629514</v>
      </c>
    </row>
    <row r="63" spans="1:7" ht="12.75">
      <c r="A63">
        <v>6</v>
      </c>
      <c r="B63" s="3">
        <f t="shared" si="0"/>
        <v>1.4660765716752364</v>
      </c>
      <c r="C63" s="2">
        <f t="shared" si="1"/>
        <v>1360.5059528637978</v>
      </c>
      <c r="D63" s="3">
        <f>(RADIANS(90)-ACOS(SIN(RADIANS(-75))*SIN(RADIANS(A63))+COS(RADIANS(-75))*COS(RADIANS(A63))*COS(RADIANS(0))))</f>
        <v>0.15707963267948966</v>
      </c>
      <c r="E63" s="2">
        <f t="shared" si="2"/>
        <v>214.00234817503582</v>
      </c>
      <c r="F63" s="3">
        <f t="shared" si="3"/>
        <v>0.36651914291880927</v>
      </c>
      <c r="G63">
        <f t="shared" si="4"/>
        <v>490.2473549779708</v>
      </c>
    </row>
    <row r="64" spans="1:7" ht="12.75">
      <c r="A64">
        <v>6.5</v>
      </c>
      <c r="B64" s="3">
        <f t="shared" si="0"/>
        <v>1.4573499254152649</v>
      </c>
      <c r="C64" s="2">
        <f t="shared" si="1"/>
        <v>1359.2062985655716</v>
      </c>
      <c r="D64" s="3">
        <f>(RADIANS(90)-ACOS(SIN(RADIANS(-75))*SIN(RADIANS(A64))+COS(RADIANS(-75))*COS(RADIANS(A64))*COS(RADIANS(0))))</f>
        <v>0.1483529864195181</v>
      </c>
      <c r="E64" s="2">
        <f t="shared" si="2"/>
        <v>202.20327442530746</v>
      </c>
      <c r="F64" s="3">
        <f t="shared" si="3"/>
        <v>0.3752457891787808</v>
      </c>
      <c r="G64">
        <f t="shared" si="4"/>
        <v>501.37367815883863</v>
      </c>
    </row>
    <row r="65" spans="1:7" ht="12.75">
      <c r="A65">
        <v>7</v>
      </c>
      <c r="B65" s="3">
        <f t="shared" si="0"/>
        <v>1.448623279155293</v>
      </c>
      <c r="C65" s="2">
        <f t="shared" si="1"/>
        <v>1357.8031354453285</v>
      </c>
      <c r="D65" s="3">
        <f>(RADIANS(90)-ACOS(SIN(RADIANS(-75))*SIN(RADIANS(A65))+COS(RADIANS(-75))*COS(RADIANS(A65))*COS(RADIANS(0))))</f>
        <v>0.13962634015954634</v>
      </c>
      <c r="E65" s="2">
        <f t="shared" si="2"/>
        <v>190.38880211336948</v>
      </c>
      <c r="F65" s="3">
        <f t="shared" si="3"/>
        <v>0.38397243543875237</v>
      </c>
      <c r="G65">
        <f t="shared" si="4"/>
        <v>512.4618197929675</v>
      </c>
    </row>
    <row r="66" spans="1:7" ht="12.75">
      <c r="A66">
        <v>7.5</v>
      </c>
      <c r="B66" s="3">
        <f t="shared" si="0"/>
        <v>1.4398966328953218</v>
      </c>
      <c r="C66" s="2">
        <f t="shared" si="1"/>
        <v>1356.2965703593727</v>
      </c>
      <c r="D66" s="3">
        <f>(RADIANS(90)-ACOS(SIN(RADIANS(-75))*SIN(RADIANS(A66))+COS(RADIANS(-75))*COS(RADIANS(A66))*COS(RADIANS(0))))</f>
        <v>0.1308996938995748</v>
      </c>
      <c r="E66" s="2">
        <f t="shared" si="2"/>
        <v>178.55983095703067</v>
      </c>
      <c r="F66" s="3">
        <f t="shared" si="3"/>
        <v>0.39269908169872414</v>
      </c>
      <c r="G66">
        <f t="shared" si="4"/>
        <v>523.5109354754428</v>
      </c>
    </row>
    <row r="67" spans="1:7" ht="12.75">
      <c r="A67">
        <v>8</v>
      </c>
      <c r="B67" s="3">
        <f t="shared" si="0"/>
        <v>1.4311699866353507</v>
      </c>
      <c r="C67" s="2">
        <f t="shared" si="1"/>
        <v>1354.6867180384681</v>
      </c>
      <c r="D67" s="3">
        <f>(RADIANS(90)-ACOS(SIN(RADIANS(-75))*SIN(RADIANS(A67))+COS(RADIANS(-75))*COS(RADIANS(A67))*COS(RADIANS(0))))</f>
        <v>0.12217304763960302</v>
      </c>
      <c r="E67" s="2">
        <f t="shared" si="2"/>
        <v>166.71726177824166</v>
      </c>
      <c r="F67" s="3">
        <f t="shared" si="3"/>
        <v>0.4014257279586959</v>
      </c>
      <c r="G67">
        <f t="shared" si="4"/>
        <v>534.5201837733266</v>
      </c>
    </row>
    <row r="68" spans="1:7" ht="12.75">
      <c r="A68">
        <v>8.5</v>
      </c>
      <c r="B68" s="3">
        <f t="shared" si="0"/>
        <v>1.4224433403753787</v>
      </c>
      <c r="C68" s="2">
        <f t="shared" si="1"/>
        <v>1352.9737010791023</v>
      </c>
      <c r="D68" s="3">
        <f>(RADIANS(90)-ACOS(SIN(RADIANS(-75))*SIN(RADIANS(A68))+COS(RADIANS(-75))*COS(RADIANS(A68))*COS(RADIANS(0))))</f>
        <v>0.11344640137963147</v>
      </c>
      <c r="E68" s="2">
        <f t="shared" si="2"/>
        <v>154.86199643449646</v>
      </c>
      <c r="F68" s="3">
        <f t="shared" si="3"/>
        <v>0.41015237421866746</v>
      </c>
      <c r="G68">
        <f t="shared" si="4"/>
        <v>545.4887262897367</v>
      </c>
    </row>
    <row r="69" spans="1:7" ht="12.75">
      <c r="A69">
        <v>9</v>
      </c>
      <c r="B69" s="3">
        <f aca="true" t="shared" si="5" ref="B69:B132">(RADIANS(90)-ACOS(SIN(RADIANS(0))*SIN(RADIANS(A69))+COS(RADIANS(0))*COS(RADIANS(A69))*COS(RADIANS(0))))</f>
        <v>1.4137166941154073</v>
      </c>
      <c r="C69" s="2">
        <f aca="true" t="shared" si="6" ref="C69:C132">(1368*SIN(B69))</f>
        <v>1351.1576499341484</v>
      </c>
      <c r="D69" s="3">
        <f>(RADIANS(90)-ACOS(SIN(RADIANS(-75))*SIN(RADIANS(A69))+COS(RADIANS(-75))*COS(RADIANS(A69))*COS(RADIANS(0))))</f>
        <v>0.1047197551196597</v>
      </c>
      <c r="E69" s="2">
        <f aca="true" t="shared" si="7" ref="E69:E132">(1368*SIN(D69))</f>
        <v>142.99493775014983</v>
      </c>
      <c r="F69" s="3">
        <f aca="true" t="shared" si="8" ref="F69:F98">(RADIANS(90)-ACOS(SIN(RADIANS(75))*SIN(RADIANS(A69))+COS(RADIANS(75))*COS(RADIANS(A69))*COS(RADIANS(0))))</f>
        <v>0.418879020478639</v>
      </c>
      <c r="G69">
        <f aca="true" t="shared" si="9" ref="G69:G132">(1368*SIN(F69))</f>
        <v>556.4157277276946</v>
      </c>
    </row>
    <row r="70" spans="1:7" ht="12.75">
      <c r="A70">
        <v>9.5</v>
      </c>
      <c r="B70" s="3">
        <f t="shared" si="5"/>
        <v>1.4049900478554356</v>
      </c>
      <c r="C70" s="2">
        <f t="shared" si="6"/>
        <v>1349.2387029029326</v>
      </c>
      <c r="D70" s="3">
        <f>(RADIANS(90)-ACOS(SIN(RADIANS(-75))*SIN(RADIANS(A70))+COS(RADIANS(-75))*COS(RADIANS(A70))*COS(RADIANS(0))))</f>
        <v>0.09599310885968815</v>
      </c>
      <c r="E70" s="2">
        <f t="shared" si="7"/>
        <v>131.11698944766644</v>
      </c>
      <c r="F70" s="3">
        <f t="shared" si="8"/>
        <v>0.4276056667386108</v>
      </c>
      <c r="G70">
        <f t="shared" si="9"/>
        <v>567.3003559537351</v>
      </c>
    </row>
    <row r="71" spans="1:7" ht="12.75">
      <c r="A71">
        <v>10</v>
      </c>
      <c r="B71" s="3">
        <f t="shared" si="5"/>
        <v>1.3962634015954634</v>
      </c>
      <c r="C71" s="2">
        <f t="shared" si="6"/>
        <v>1347.2170061207005</v>
      </c>
      <c r="D71" s="3">
        <f>(RADIANS(90)-ACOS(SIN(RADIANS(-75))*SIN(RADIANS(A71))+COS(RADIANS(-75))*COS(RADIANS(A71))*COS(RADIANS(0))))</f>
        <v>0.08726646259971638</v>
      </c>
      <c r="E71" s="2">
        <f t="shared" si="7"/>
        <v>119.22905607879623</v>
      </c>
      <c r="F71" s="3">
        <f t="shared" si="8"/>
        <v>0.43633231299858233</v>
      </c>
      <c r="G71">
        <f t="shared" si="9"/>
        <v>578.1417820612768</v>
      </c>
    </row>
    <row r="72" spans="1:7" ht="12.75">
      <c r="A72">
        <v>10.5</v>
      </c>
      <c r="B72" s="3">
        <f t="shared" si="5"/>
        <v>1.3875367553354923</v>
      </c>
      <c r="C72" s="2">
        <f t="shared" si="6"/>
        <v>1345.09271354749</v>
      </c>
      <c r="D72" s="3">
        <f>(RADIANS(90)-ACOS(SIN(RADIANS(-75))*SIN(RADIANS(A72))+COS(RADIANS(-75))*COS(RADIANS(A72))*COS(RADIANS(0))))</f>
        <v>0.07853981633974483</v>
      </c>
      <c r="E72" s="2">
        <f t="shared" si="7"/>
        <v>107.33204295569189</v>
      </c>
      <c r="F72" s="3">
        <f t="shared" si="8"/>
        <v>0.4450589592585541</v>
      </c>
      <c r="G72">
        <f t="shared" si="9"/>
        <v>588.9391804337478</v>
      </c>
    </row>
    <row r="73" spans="1:7" ht="12.75">
      <c r="A73">
        <v>11</v>
      </c>
      <c r="B73" s="3">
        <f t="shared" si="5"/>
        <v>1.3788101090755205</v>
      </c>
      <c r="C73" s="2">
        <f t="shared" si="6"/>
        <v>1342.8659869564044</v>
      </c>
      <c r="D73" s="3">
        <f>(RADIANS(90)-ACOS(SIN(RADIANS(-75))*SIN(RADIANS(A73))+COS(RADIANS(-75))*COS(RADIANS(A73))*COS(RADIANS(0))))</f>
        <v>0.06981317007977328</v>
      </c>
      <c r="E73" s="2">
        <f t="shared" si="7"/>
        <v>95.42685608196355</v>
      </c>
      <c r="F73" s="3">
        <f t="shared" si="8"/>
        <v>0.45378560551852565</v>
      </c>
      <c r="G73">
        <f t="shared" si="9"/>
        <v>599.6917288074579</v>
      </c>
    </row>
    <row r="74" spans="1:7" ht="12.75">
      <c r="A74">
        <v>11.5</v>
      </c>
      <c r="B74" s="3">
        <f t="shared" si="5"/>
        <v>1.3700834628155487</v>
      </c>
      <c r="C74" s="2">
        <f t="shared" si="6"/>
        <v>1340.5369959212949</v>
      </c>
      <c r="D74" s="3">
        <f>(RADIANS(90)-ACOS(SIN(RADIANS(-75))*SIN(RADIANS(A74))+COS(RADIANS(-75))*COS(RADIANS(A74))*COS(RADIANS(0))))</f>
        <v>0.06108652381980151</v>
      </c>
      <c r="E74" s="2">
        <f t="shared" si="7"/>
        <v>83.51440208368416</v>
      </c>
      <c r="F74" s="3">
        <f t="shared" si="8"/>
        <v>0.4625122517784974</v>
      </c>
      <c r="G74">
        <f t="shared" si="9"/>
        <v>610.3986083342186</v>
      </c>
    </row>
    <row r="75" spans="1:7" ht="12.75">
      <c r="A75">
        <v>12</v>
      </c>
      <c r="B75" s="3">
        <f t="shared" si="5"/>
        <v>1.3613568165555774</v>
      </c>
      <c r="C75" s="2">
        <f t="shared" si="6"/>
        <v>1338.1059178038463</v>
      </c>
      <c r="D75" s="3">
        <f>(RADIANS(90)-ACOS(SIN(RADIANS(-75))*SIN(RADIANS(A75))+COS(RADIANS(-75))*COS(RADIANS(A75))*COS(RADIANS(0))))</f>
        <v>0.05235987755982996</v>
      </c>
      <c r="E75" s="2">
        <f t="shared" si="7"/>
        <v>71.59558814034726</v>
      </c>
      <c r="F75" s="3">
        <f t="shared" si="8"/>
        <v>0.47123889803846897</v>
      </c>
      <c r="G75">
        <f t="shared" si="9"/>
        <v>621.0590036437</v>
      </c>
    </row>
    <row r="76" spans="1:7" ht="12.75">
      <c r="A76">
        <v>12.5</v>
      </c>
      <c r="B76" s="3">
        <f t="shared" si="5"/>
        <v>1.3526301702956054</v>
      </c>
      <c r="C76" s="2">
        <f t="shared" si="6"/>
        <v>1335.572937740069</v>
      </c>
      <c r="D76" s="3">
        <f>(RADIANS(90)-ACOS(SIN(RADIANS(-75))*SIN(RADIANS(A76))+COS(RADIANS(-75))*COS(RADIANS(A76))*COS(RADIANS(0))))</f>
        <v>0.04363323129985819</v>
      </c>
      <c r="E76" s="2">
        <f t="shared" si="7"/>
        <v>59.67132191577958</v>
      </c>
      <c r="F76" s="3">
        <f t="shared" si="8"/>
        <v>0.4799655442984405</v>
      </c>
      <c r="G76">
        <f t="shared" si="9"/>
        <v>631.6721029055262</v>
      </c>
    </row>
    <row r="77" spans="1:7" ht="12.75">
      <c r="A77">
        <v>13</v>
      </c>
      <c r="B77" s="3">
        <f t="shared" si="5"/>
        <v>1.3439035240356338</v>
      </c>
      <c r="C77" s="2">
        <f t="shared" si="6"/>
        <v>1332.9382486262018</v>
      </c>
      <c r="D77" s="3">
        <f>(RADIANS(90)-ACOS(SIN(RADIANS(-75))*SIN(RADIANS(A77))+COS(RADIANS(-75))*COS(RADIANS(A77))*COS(RADIANS(0))))</f>
        <v>0.03490658503988664</v>
      </c>
      <c r="E77" s="2">
        <f t="shared" si="7"/>
        <v>47.74251148902139</v>
      </c>
      <c r="F77" s="3">
        <f t="shared" si="8"/>
        <v>0.4886921905584123</v>
      </c>
      <c r="G77">
        <f t="shared" si="9"/>
        <v>642.2370978910986</v>
      </c>
    </row>
    <row r="78" spans="1:7" ht="12.75">
      <c r="A78">
        <v>13.5</v>
      </c>
      <c r="B78" s="3">
        <f t="shared" si="5"/>
        <v>1.3351768777756619</v>
      </c>
      <c r="C78" s="2">
        <f t="shared" si="6"/>
        <v>1330.2020511040216</v>
      </c>
      <c r="D78" s="3">
        <f>(RADIANS(90)-ACOS(SIN(RADIANS(-75))*SIN(RADIANS(A78))+COS(RADIANS(-75))*COS(RADIANS(A78))*COS(RADIANS(0))))</f>
        <v>0.02617993877991487</v>
      </c>
      <c r="E78" s="2">
        <f t="shared" si="7"/>
        <v>35.81006528517037</v>
      </c>
      <c r="F78" s="3">
        <f t="shared" si="8"/>
        <v>0.49741883681838384</v>
      </c>
      <c r="G78">
        <f t="shared" si="9"/>
        <v>652.7531840351443</v>
      </c>
    </row>
    <row r="79" spans="1:7" ht="12.75">
      <c r="A79">
        <v>14</v>
      </c>
      <c r="B79" s="3">
        <f t="shared" si="5"/>
        <v>1.3264502315156905</v>
      </c>
      <c r="C79" s="2">
        <f t="shared" si="6"/>
        <v>1327.3645535455632</v>
      </c>
      <c r="D79" s="3">
        <f>(RADIANS(90)-ACOS(SIN(RADIANS(-75))*SIN(RADIANS(A79))+COS(RADIANS(-75))*COS(RADIANS(A79))*COS(RADIANS(0))))</f>
        <v>0.01745329251994332</v>
      </c>
      <c r="E79" s="2">
        <f t="shared" si="7"/>
        <v>23.874892006203876</v>
      </c>
      <c r="F79" s="3">
        <f t="shared" si="8"/>
        <v>0.5061454830783556</v>
      </c>
      <c r="G79">
        <f t="shared" si="9"/>
        <v>663.2195604969891</v>
      </c>
    </row>
    <row r="80" spans="1:7" ht="12.75">
      <c r="A80">
        <v>14.5</v>
      </c>
      <c r="B80" s="3">
        <f t="shared" si="5"/>
        <v>1.3177235852557188</v>
      </c>
      <c r="C80" s="2">
        <f t="shared" si="6"/>
        <v>1324.4259720372513</v>
      </c>
      <c r="D80" s="3">
        <f>(RADIANS(90)-ACOS(SIN(RADIANS(-75))*SIN(RADIANS(A80))+COS(RADIANS(-75))*COS(RADIANS(A80))*COS(RADIANS(0))))</f>
        <v>0.008726646259971549</v>
      </c>
      <c r="E80" s="2">
        <f t="shared" si="7"/>
        <v>11.937900561775407</v>
      </c>
      <c r="F80" s="3">
        <f t="shared" si="8"/>
        <v>0.5148721293383272</v>
      </c>
      <c r="G80">
        <f t="shared" si="9"/>
        <v>673.635430221543</v>
      </c>
    </row>
    <row r="81" spans="1:7" ht="12.75">
      <c r="A81">
        <v>15</v>
      </c>
      <c r="B81" s="3">
        <f t="shared" si="5"/>
        <v>1.3089969389957474</v>
      </c>
      <c r="C81" s="2">
        <f t="shared" si="6"/>
        <v>1321.3865303634454</v>
      </c>
      <c r="D81" s="3">
        <f>(RADIANS(90)-ACOS(SIN(RADIANS(-75))*SIN(RADIANS(A81))+COS(RADIANS(-75))*COS(RADIANS(A81))*COS(RADIANS(0))))</f>
        <v>0</v>
      </c>
      <c r="E81" s="2">
        <f t="shared" si="7"/>
        <v>0</v>
      </c>
      <c r="F81" s="3">
        <f t="shared" si="8"/>
        <v>0.5235987755982987</v>
      </c>
      <c r="G81">
        <f t="shared" si="9"/>
        <v>683.9999999999998</v>
      </c>
    </row>
    <row r="82" spans="1:7" ht="12.75">
      <c r="A82">
        <v>15.5</v>
      </c>
      <c r="B82" s="3">
        <f t="shared" si="5"/>
        <v>1.3002702927357754</v>
      </c>
      <c r="C82" s="2">
        <f t="shared" si="6"/>
        <v>1318.2464599893963</v>
      </c>
      <c r="D82" s="3">
        <f>(RADIANS(90)-ACOS(SIN(RADIANS(-75))*SIN(RADIANS(A82))+COS(RADIANS(-75))*COS(RADIANS(A82))*COS(RADIANS(0))))</f>
        <v>-0.008726646259971771</v>
      </c>
      <c r="E82" s="2">
        <f t="shared" si="7"/>
        <v>-11.937900561775711</v>
      </c>
      <c r="F82" s="3">
        <f t="shared" si="8"/>
        <v>0.5323254218582705</v>
      </c>
      <c r="G82">
        <f t="shared" si="9"/>
        <v>694.3124805302432</v>
      </c>
    </row>
    <row r="83" spans="1:7" ht="12.75">
      <c r="A83">
        <v>16</v>
      </c>
      <c r="B83" s="3">
        <f t="shared" si="5"/>
        <v>1.291543646475804</v>
      </c>
      <c r="C83" s="2">
        <f t="shared" si="6"/>
        <v>1315.0060000436201</v>
      </c>
      <c r="D83" s="3">
        <f>(RADIANS(90)-ACOS(SIN(RADIANS(-75))*SIN(RADIANS(A83))+COS(RADIANS(-75))*COS(RADIANS(A83))*COS(RADIANS(0))))</f>
        <v>-0.01745329251994332</v>
      </c>
      <c r="E83" s="2">
        <f t="shared" si="7"/>
        <v>-23.874892006203876</v>
      </c>
      <c r="F83" s="3">
        <f t="shared" si="8"/>
        <v>0.541052068118242</v>
      </c>
      <c r="G83">
        <f t="shared" si="9"/>
        <v>704.5720864769539</v>
      </c>
    </row>
    <row r="84" spans="1:7" ht="12.75">
      <c r="A84">
        <v>16.5</v>
      </c>
      <c r="B84" s="3">
        <f t="shared" si="5"/>
        <v>1.2828170002158323</v>
      </c>
      <c r="C84" s="2">
        <f t="shared" si="6"/>
        <v>1311.665397299688</v>
      </c>
      <c r="D84" s="3">
        <f>(RADIANS(90)-ACOS(SIN(RADIANS(-75))*SIN(RADIANS(A84))+COS(RADIANS(-75))*COS(RADIANS(A84))*COS(RADIANS(0))))</f>
        <v>-0.02617993877991509</v>
      </c>
      <c r="E84" s="2">
        <f t="shared" si="7"/>
        <v>-35.81006528517067</v>
      </c>
      <c r="F84" s="3">
        <f t="shared" si="8"/>
        <v>0.5497787143782138</v>
      </c>
      <c r="G84">
        <f t="shared" si="9"/>
        <v>714.7780365314179</v>
      </c>
    </row>
    <row r="85" spans="1:7" ht="12.75">
      <c r="A85">
        <v>17</v>
      </c>
      <c r="B85" s="3">
        <f t="shared" si="5"/>
        <v>1.2740903539558603</v>
      </c>
      <c r="C85" s="2">
        <f t="shared" si="6"/>
        <v>1308.2249061574325</v>
      </c>
      <c r="D85" s="3">
        <f>(RADIANS(90)-ACOS(SIN(RADIANS(-75))*SIN(RADIANS(A85))+COS(RADIANS(-75))*COS(RADIANS(A85))*COS(RADIANS(0))))</f>
        <v>-0.03490658503988664</v>
      </c>
      <c r="E85" s="2">
        <f t="shared" si="7"/>
        <v>-47.74251148902139</v>
      </c>
      <c r="F85" s="3">
        <f t="shared" si="8"/>
        <v>0.5585053606381856</v>
      </c>
      <c r="G85">
        <f t="shared" si="9"/>
        <v>724.9295534710244</v>
      </c>
    </row>
    <row r="86" spans="1:7" ht="12.75">
      <c r="A86">
        <v>17.5</v>
      </c>
      <c r="B86" s="3">
        <f t="shared" si="5"/>
        <v>1.265363707695889</v>
      </c>
      <c r="C86" s="2">
        <f t="shared" si="6"/>
        <v>1304.6847886235744</v>
      </c>
      <c r="D86" s="3">
        <f>(RADIANS(90)-ACOS(SIN(RADIANS(-75))*SIN(RADIANS(A86))+COS(RADIANS(-75))*COS(RADIANS(A86))*COS(RADIANS(0))))</f>
        <v>-0.04363323129985819</v>
      </c>
      <c r="E86" s="2">
        <f t="shared" si="7"/>
        <v>-59.67132191577958</v>
      </c>
      <c r="F86" s="3">
        <f t="shared" si="8"/>
        <v>0.5672320068981569</v>
      </c>
      <c r="G86">
        <f t="shared" si="9"/>
        <v>735.0258642184548</v>
      </c>
    </row>
    <row r="87" spans="1:7" ht="12.75">
      <c r="A87">
        <v>18</v>
      </c>
      <c r="B87" s="3">
        <f t="shared" si="5"/>
        <v>1.2566370614359172</v>
      </c>
      <c r="C87" s="2">
        <f t="shared" si="6"/>
        <v>1301.04531429177</v>
      </c>
      <c r="D87" s="3">
        <f>(RADIANS(90)-ACOS(SIN(RADIANS(-75))*SIN(RADIANS(A87))+COS(RADIANS(-75))*COS(RADIANS(A87))*COS(RADIANS(0))))</f>
        <v>-0.05235987755982996</v>
      </c>
      <c r="E87" s="2">
        <f t="shared" si="7"/>
        <v>-71.59558814034726</v>
      </c>
      <c r="F87" s="3">
        <f t="shared" si="8"/>
        <v>0.5759586531581287</v>
      </c>
      <c r="G87">
        <f t="shared" si="9"/>
        <v>745.0661999005569</v>
      </c>
    </row>
    <row r="88" spans="1:7" ht="12.75">
      <c r="A88">
        <v>18.5</v>
      </c>
      <c r="B88" s="3">
        <f t="shared" si="5"/>
        <v>1.2479104151759457</v>
      </c>
      <c r="C88" s="2">
        <f t="shared" si="6"/>
        <v>1297.3067603220807</v>
      </c>
      <c r="D88" s="3">
        <f>(RADIANS(90)-ACOS(SIN(RADIANS(-75))*SIN(RADIANS(A88))+COS(RADIANS(-75))*COS(RADIANS(A88))*COS(RADIANS(0))))</f>
        <v>-0.06108652381980151</v>
      </c>
      <c r="E88" s="2">
        <f t="shared" si="7"/>
        <v>-83.51440208368416</v>
      </c>
      <c r="F88" s="3">
        <f t="shared" si="8"/>
        <v>0.5846852994181003</v>
      </c>
      <c r="G88">
        <f t="shared" si="9"/>
        <v>755.0497959068955</v>
      </c>
    </row>
    <row r="89" spans="1:7" ht="12.75">
      <c r="A89">
        <v>19</v>
      </c>
      <c r="B89" s="3">
        <f t="shared" si="5"/>
        <v>1.2391837689159741</v>
      </c>
      <c r="C89" s="2">
        <f t="shared" si="6"/>
        <v>1293.4694114198655</v>
      </c>
      <c r="D89" s="3">
        <f>(RADIANS(90)-ACOS(SIN(RADIANS(-75))*SIN(RADIANS(A89))+COS(RADIANS(-75))*COS(RADIANS(A89))*COS(RADIANS(0))))</f>
        <v>-0.06981317007977328</v>
      </c>
      <c r="E89" s="2">
        <f t="shared" si="7"/>
        <v>-95.42685608196355</v>
      </c>
      <c r="F89" s="3">
        <f t="shared" si="8"/>
        <v>0.593411945678072</v>
      </c>
      <c r="G89">
        <f t="shared" si="9"/>
        <v>764.9758919479816</v>
      </c>
    </row>
    <row r="90" spans="1:7" ht="12.75">
      <c r="A90">
        <v>19.5</v>
      </c>
      <c r="B90" s="3">
        <f t="shared" si="5"/>
        <v>1.2304571226560024</v>
      </c>
      <c r="C90" s="2">
        <f t="shared" si="6"/>
        <v>1289.5335598141</v>
      </c>
      <c r="D90" s="3">
        <f>(RADIANS(90)-ACOS(SIN(RADIANS(-75))*SIN(RADIANS(A90))+COS(RADIANS(-75))*COS(RADIANS(A90))*COS(RADIANS(0))))</f>
        <v>-0.07853981633974483</v>
      </c>
      <c r="E90" s="2">
        <f t="shared" si="7"/>
        <v>-107.33204295569189</v>
      </c>
      <c r="F90" s="3">
        <f t="shared" si="8"/>
        <v>0.6021385919380436</v>
      </c>
      <c r="G90">
        <f t="shared" si="9"/>
        <v>774.8437321131713</v>
      </c>
    </row>
    <row r="91" spans="1:7" ht="12.75">
      <c r="A91">
        <v>20</v>
      </c>
      <c r="B91" s="3">
        <f t="shared" si="5"/>
        <v>1.2217304763960308</v>
      </c>
      <c r="C91" s="2">
        <f t="shared" si="6"/>
        <v>1285.4995052351228</v>
      </c>
      <c r="D91" s="3">
        <f>(RADIANS(90)-ACOS(SIN(RADIANS(-75))*SIN(RADIANS(A91))+COS(RADIANS(-75))*COS(RADIANS(A91))*COS(RADIANS(0))))</f>
        <v>-0.08726646259971638</v>
      </c>
      <c r="E91" s="2">
        <f t="shared" si="7"/>
        <v>-119.22905607879623</v>
      </c>
      <c r="F91" s="3">
        <f t="shared" si="8"/>
        <v>0.6108652381980153</v>
      </c>
      <c r="G91">
        <f t="shared" si="9"/>
        <v>784.652564928231</v>
      </c>
    </row>
    <row r="92" spans="1:7" ht="12.75">
      <c r="A92">
        <v>20.5</v>
      </c>
      <c r="B92" s="3">
        <f t="shared" si="5"/>
        <v>1.2130038301360588</v>
      </c>
      <c r="C92" s="2">
        <f t="shared" si="6"/>
        <v>1281.367554891808</v>
      </c>
      <c r="D92" s="3">
        <f>(RADIANS(90)-ACOS(SIN(RADIANS(-75))*SIN(RADIANS(A92))+COS(RADIANS(-75))*COS(RADIANS(A92))*COS(RADIANS(0))))</f>
        <v>-0.09599310885968815</v>
      </c>
      <c r="E92" s="2">
        <f t="shared" si="7"/>
        <v>-131.11698944766644</v>
      </c>
      <c r="F92" s="3">
        <f t="shared" si="8"/>
        <v>0.619591884457987</v>
      </c>
      <c r="G92">
        <f t="shared" si="9"/>
        <v>794.4016434125656</v>
      </c>
    </row>
    <row r="93" spans="1:7" ht="12.75">
      <c r="A93">
        <v>21</v>
      </c>
      <c r="B93" s="3">
        <f t="shared" si="5"/>
        <v>1.2042771838760873</v>
      </c>
      <c r="C93" s="2">
        <f t="shared" si="6"/>
        <v>1277.138023448172</v>
      </c>
      <c r="D93" s="3">
        <f>(RADIANS(90)-ACOS(SIN(RADIANS(-75))*SIN(RADIANS(A93))+COS(RADIANS(-75))*COS(RADIANS(A93))*COS(RADIANS(0))))</f>
        <v>-0.10471975511965992</v>
      </c>
      <c r="E93" s="2">
        <f t="shared" si="7"/>
        <v>-142.99493775015014</v>
      </c>
      <c r="F93" s="3">
        <f t="shared" si="8"/>
        <v>0.6283185307179586</v>
      </c>
      <c r="G93">
        <f t="shared" si="9"/>
        <v>804.0902251361033</v>
      </c>
    </row>
    <row r="94" spans="1:7" ht="12.75">
      <c r="A94">
        <v>21.5</v>
      </c>
      <c r="B94" s="3">
        <f t="shared" si="5"/>
        <v>1.195550537616116</v>
      </c>
      <c r="C94" s="2">
        <f t="shared" si="6"/>
        <v>1272.8112329994096</v>
      </c>
      <c r="D94" s="3">
        <f>(RADIANS(90)-ACOS(SIN(RADIANS(-75))*SIN(RADIANS(A94))+COS(RADIANS(-75))*COS(RADIANS(A94))*COS(RADIANS(0))))</f>
        <v>-0.11344640137963147</v>
      </c>
      <c r="E94" s="2">
        <f t="shared" si="7"/>
        <v>-154.86199643449646</v>
      </c>
      <c r="F94" s="3">
        <f t="shared" si="8"/>
        <v>0.6370451769779303</v>
      </c>
      <c r="G94">
        <f t="shared" si="9"/>
        <v>813.7175722758349</v>
      </c>
    </row>
    <row r="95" spans="1:7" ht="12.75">
      <c r="A95">
        <v>22</v>
      </c>
      <c r="B95" s="3">
        <f>(RADIANS(90)-ACOS(SIN(RADIANS(0))*SIN(RADIANS(A95))+COS(RADIANS(0))*COS(RADIANS(A95))*COS(RADIANS(0))))</f>
        <v>1.1868238913561442</v>
      </c>
      <c r="C95" s="2">
        <f t="shared" si="6"/>
        <v>1268.3875130473652</v>
      </c>
      <c r="D95" s="3">
        <f>(RADIANS(90)-ACOS(SIN(RADIANS(-75))*SIN(RADIANS(A95))+COS(RADIANS(-75))*COS(RADIANS(A95))*COS(RADIANS(0))))</f>
        <v>-0.12217304763960302</v>
      </c>
      <c r="E95" s="2">
        <f t="shared" si="7"/>
        <v>-166.71726177824166</v>
      </c>
      <c r="F95" s="3">
        <f t="shared" si="8"/>
        <v>0.6457718232379019</v>
      </c>
      <c r="G95">
        <f t="shared" si="9"/>
        <v>823.282951672002</v>
      </c>
    </row>
    <row r="96" spans="1:7" ht="12.75">
      <c r="A96">
        <v>22.5</v>
      </c>
      <c r="B96" s="3">
        <f t="shared" si="5"/>
        <v>1.1780972450961724</v>
      </c>
      <c r="C96" s="2">
        <f t="shared" si="6"/>
        <v>1263.8672004754403</v>
      </c>
      <c r="D96" s="3">
        <f>(RADIANS(90)-ACOS(SIN(RADIANS(-75))*SIN(RADIANS(A96))+COS(RADIANS(-75))*COS(RADIANS(A96))*COS(RADIANS(0))))</f>
        <v>-0.1308996938995748</v>
      </c>
      <c r="E96" s="2">
        <f t="shared" si="7"/>
        <v>-178.55983095703067</v>
      </c>
      <c r="F96" s="3">
        <f t="shared" si="8"/>
        <v>0.6544984694978736</v>
      </c>
      <c r="G96">
        <f t="shared" si="9"/>
        <v>832.7856348839299</v>
      </c>
    </row>
    <row r="97" spans="1:7" ht="12.75">
      <c r="A97">
        <v>23</v>
      </c>
      <c r="B97" s="3">
        <f t="shared" si="5"/>
        <v>1.1693705988362009</v>
      </c>
      <c r="C97" s="2">
        <f t="shared" si="6"/>
        <v>1259.2506395229384</v>
      </c>
      <c r="D97" s="3">
        <f>(RADIANS(90)-ACOS(SIN(RADIANS(-75))*SIN(RADIANS(A97))+COS(RADIANS(-75))*COS(RADIANS(A97))*COS(RADIANS(0))))</f>
        <v>-0.13962634015954634</v>
      </c>
      <c r="E97" s="2">
        <f t="shared" si="7"/>
        <v>-190.38880211336948</v>
      </c>
      <c r="F97" s="3">
        <f t="shared" si="8"/>
        <v>0.6632251157578453</v>
      </c>
      <c r="G97">
        <f t="shared" si="9"/>
        <v>842.2248982455005</v>
      </c>
    </row>
    <row r="98" spans="1:7" ht="12.75">
      <c r="A98">
        <v>23.5</v>
      </c>
      <c r="B98" s="3">
        <f t="shared" si="5"/>
        <v>1.160643952576229</v>
      </c>
      <c r="C98" s="2">
        <f t="shared" si="6"/>
        <v>1254.5381817588498</v>
      </c>
      <c r="D98" s="3">
        <f>(RADIANS(90)-ACOS(SIN(RADIANS(-75))*SIN(RADIANS(A98))+COS(RADIANS(-75))*COS(RADIANS(A98))*COS(RADIANS(0))))</f>
        <v>-0.1483529864195181</v>
      </c>
      <c r="E98" s="2">
        <f t="shared" si="7"/>
        <v>-202.20327442530746</v>
      </c>
      <c r="F98" s="3">
        <f t="shared" si="8"/>
        <v>0.6719517620178168</v>
      </c>
      <c r="G98">
        <f t="shared" si="9"/>
        <v>851.6000229202635</v>
      </c>
    </row>
    <row r="99" spans="1:7" ht="12.75">
      <c r="A99">
        <v>23</v>
      </c>
      <c r="B99" s="3">
        <f t="shared" si="5"/>
        <v>1.1693705988362009</v>
      </c>
      <c r="C99" s="2">
        <f t="shared" si="6"/>
        <v>1259.2506395229384</v>
      </c>
      <c r="D99" s="3">
        <f aca="true" t="shared" si="10" ref="D99:D144">(RADIANS(90)-ACOS(SIN(RADIANS(-75))*SIN(RADIANS(A99))+COS(RADIANS(-75))*COS(RADIANS(A99))*COS(RADIANS(0))))</f>
        <v>-0.13962634015954634</v>
      </c>
      <c r="E99" s="2">
        <f t="shared" si="7"/>
        <v>-190.38880211336948</v>
      </c>
      <c r="F99" s="3">
        <f aca="true" t="shared" si="11" ref="F99:F144">(RADIANS(90)-ACOS(SIN(RADIANS(75))*SIN(RADIANS(A99))+COS(RADIANS(75))*COS(RADIANS(A99))*COS(RADIANS(0))))</f>
        <v>0.6632251157578453</v>
      </c>
      <c r="G99">
        <f t="shared" si="9"/>
        <v>842.2248982455005</v>
      </c>
    </row>
    <row r="100" spans="1:7" ht="12.75">
      <c r="A100">
        <v>22.5</v>
      </c>
      <c r="B100" s="3">
        <f t="shared" si="5"/>
        <v>1.1780972450961724</v>
      </c>
      <c r="C100" s="2">
        <f t="shared" si="6"/>
        <v>1263.8672004754403</v>
      </c>
      <c r="D100" s="3">
        <f t="shared" si="10"/>
        <v>-0.1308996938995748</v>
      </c>
      <c r="E100" s="2">
        <f t="shared" si="7"/>
        <v>-178.55983095703067</v>
      </c>
      <c r="F100" s="3">
        <f t="shared" si="11"/>
        <v>0.6544984694978736</v>
      </c>
      <c r="G100">
        <f t="shared" si="9"/>
        <v>832.7856348839299</v>
      </c>
    </row>
    <row r="101" spans="1:7" ht="12.75">
      <c r="A101">
        <v>22</v>
      </c>
      <c r="B101" s="3">
        <f t="shared" si="5"/>
        <v>1.1868238913561442</v>
      </c>
      <c r="C101" s="2">
        <f t="shared" si="6"/>
        <v>1268.3875130473652</v>
      </c>
      <c r="D101" s="3">
        <f t="shared" si="10"/>
        <v>-0.12217304763960302</v>
      </c>
      <c r="E101" s="2">
        <f t="shared" si="7"/>
        <v>-166.71726177824166</v>
      </c>
      <c r="F101" s="3">
        <f t="shared" si="11"/>
        <v>0.6457718232379019</v>
      </c>
      <c r="G101">
        <f t="shared" si="9"/>
        <v>823.282951672002</v>
      </c>
    </row>
    <row r="102" spans="1:7" ht="12.75">
      <c r="A102">
        <v>21.5</v>
      </c>
      <c r="B102" s="3">
        <f t="shared" si="5"/>
        <v>1.195550537616116</v>
      </c>
      <c r="C102" s="2">
        <f t="shared" si="6"/>
        <v>1272.8112329994096</v>
      </c>
      <c r="D102" s="3">
        <f t="shared" si="10"/>
        <v>-0.11344640137963147</v>
      </c>
      <c r="E102" s="2">
        <f t="shared" si="7"/>
        <v>-154.86199643449646</v>
      </c>
      <c r="F102" s="3">
        <f t="shared" si="11"/>
        <v>0.6370451769779303</v>
      </c>
      <c r="G102">
        <f t="shared" si="9"/>
        <v>813.7175722758349</v>
      </c>
    </row>
    <row r="103" spans="1:7" ht="12.75">
      <c r="A103">
        <v>21</v>
      </c>
      <c r="B103" s="3">
        <f t="shared" si="5"/>
        <v>1.2042771838760873</v>
      </c>
      <c r="C103" s="2">
        <f t="shared" si="6"/>
        <v>1277.138023448172</v>
      </c>
      <c r="D103" s="3">
        <f t="shared" si="10"/>
        <v>-0.10471975511965992</v>
      </c>
      <c r="E103" s="2">
        <f t="shared" si="7"/>
        <v>-142.99493775015014</v>
      </c>
      <c r="F103" s="3">
        <f t="shared" si="11"/>
        <v>0.6283185307179586</v>
      </c>
      <c r="G103">
        <f t="shared" si="9"/>
        <v>804.0902251361033</v>
      </c>
    </row>
    <row r="104" spans="1:7" ht="12.75">
      <c r="A104">
        <v>20.5</v>
      </c>
      <c r="B104" s="3">
        <f t="shared" si="5"/>
        <v>1.2130038301360588</v>
      </c>
      <c r="C104" s="2">
        <f t="shared" si="6"/>
        <v>1281.367554891808</v>
      </c>
      <c r="D104" s="3">
        <f t="shared" si="10"/>
        <v>-0.09599310885968815</v>
      </c>
      <c r="E104" s="2">
        <f t="shared" si="7"/>
        <v>-131.11698944766644</v>
      </c>
      <c r="F104" s="3">
        <f t="shared" si="11"/>
        <v>0.619591884457987</v>
      </c>
      <c r="G104">
        <f t="shared" si="9"/>
        <v>794.4016434125656</v>
      </c>
    </row>
    <row r="105" spans="1:7" ht="12.75">
      <c r="A105">
        <v>20</v>
      </c>
      <c r="B105" s="3">
        <f t="shared" si="5"/>
        <v>1.2217304763960308</v>
      </c>
      <c r="C105" s="2">
        <f t="shared" si="6"/>
        <v>1285.4995052351228</v>
      </c>
      <c r="D105" s="3">
        <f t="shared" si="10"/>
        <v>-0.08726646259971638</v>
      </c>
      <c r="E105" s="2">
        <f t="shared" si="7"/>
        <v>-119.22905607879623</v>
      </c>
      <c r="F105" s="3">
        <f t="shared" si="11"/>
        <v>0.6108652381980153</v>
      </c>
      <c r="G105">
        <f t="shared" si="9"/>
        <v>784.652564928231</v>
      </c>
    </row>
    <row r="106" spans="1:7" ht="12.75">
      <c r="A106">
        <v>19.5</v>
      </c>
      <c r="B106" s="3">
        <f t="shared" si="5"/>
        <v>1.2304571226560024</v>
      </c>
      <c r="C106" s="2">
        <f t="shared" si="6"/>
        <v>1289.5335598141</v>
      </c>
      <c r="D106" s="3">
        <f t="shared" si="10"/>
        <v>-0.07853981633974483</v>
      </c>
      <c r="E106" s="2">
        <f t="shared" si="7"/>
        <v>-107.33204295569189</v>
      </c>
      <c r="F106" s="3">
        <f t="shared" si="11"/>
        <v>0.6021385919380436</v>
      </c>
      <c r="G106">
        <f t="shared" si="9"/>
        <v>774.8437321131713</v>
      </c>
    </row>
    <row r="107" spans="1:7" ht="12.75">
      <c r="A107">
        <v>19</v>
      </c>
      <c r="B107" s="3">
        <f t="shared" si="5"/>
        <v>1.2391837689159741</v>
      </c>
      <c r="C107" s="2">
        <f t="shared" si="6"/>
        <v>1293.4694114198655</v>
      </c>
      <c r="D107" s="3">
        <f t="shared" si="10"/>
        <v>-0.06981317007977328</v>
      </c>
      <c r="E107" s="2">
        <f t="shared" si="7"/>
        <v>-95.42685608196355</v>
      </c>
      <c r="F107" s="3">
        <f t="shared" si="11"/>
        <v>0.593411945678072</v>
      </c>
      <c r="G107">
        <f t="shared" si="9"/>
        <v>764.9758919479816</v>
      </c>
    </row>
    <row r="108" spans="1:7" ht="12.75">
      <c r="A108">
        <v>18.5</v>
      </c>
      <c r="B108" s="3">
        <f t="shared" si="5"/>
        <v>1.2479104151759457</v>
      </c>
      <c r="C108" s="2">
        <f t="shared" si="6"/>
        <v>1297.3067603220807</v>
      </c>
      <c r="D108" s="3">
        <f t="shared" si="10"/>
        <v>-0.06108652381980151</v>
      </c>
      <c r="E108" s="2">
        <f t="shared" si="7"/>
        <v>-83.51440208368416</v>
      </c>
      <c r="F108" s="3">
        <f t="shared" si="11"/>
        <v>0.5846852994181003</v>
      </c>
      <c r="G108">
        <f t="shared" si="9"/>
        <v>755.0497959068955</v>
      </c>
    </row>
    <row r="109" spans="1:7" ht="12.75">
      <c r="A109">
        <v>18</v>
      </c>
      <c r="B109" s="3">
        <f t="shared" si="5"/>
        <v>1.2566370614359172</v>
      </c>
      <c r="C109" s="2">
        <f t="shared" si="6"/>
        <v>1301.04531429177</v>
      </c>
      <c r="D109" s="3">
        <f t="shared" si="10"/>
        <v>-0.05235987755982996</v>
      </c>
      <c r="E109" s="2">
        <f t="shared" si="7"/>
        <v>-71.59558814034726</v>
      </c>
      <c r="F109" s="3">
        <f t="shared" si="11"/>
        <v>0.5759586531581287</v>
      </c>
      <c r="G109">
        <f t="shared" si="9"/>
        <v>745.0661999005569</v>
      </c>
    </row>
    <row r="110" spans="1:7" ht="12.75">
      <c r="A110">
        <v>17.5</v>
      </c>
      <c r="B110" s="3">
        <f t="shared" si="5"/>
        <v>1.265363707695889</v>
      </c>
      <c r="C110" s="2">
        <f t="shared" si="6"/>
        <v>1304.6847886235744</v>
      </c>
      <c r="D110" s="3">
        <f t="shared" si="10"/>
        <v>-0.04363323129985819</v>
      </c>
      <c r="E110" s="2">
        <f t="shared" si="7"/>
        <v>-59.67132191577958</v>
      </c>
      <c r="F110" s="3">
        <f t="shared" si="11"/>
        <v>0.5672320068981569</v>
      </c>
      <c r="G110">
        <f t="shared" si="9"/>
        <v>735.0258642184548</v>
      </c>
    </row>
    <row r="111" spans="1:7" ht="12.75">
      <c r="A111">
        <v>17</v>
      </c>
      <c r="B111" s="3">
        <f t="shared" si="5"/>
        <v>1.2740903539558603</v>
      </c>
      <c r="C111" s="2">
        <f t="shared" si="6"/>
        <v>1308.2249061574325</v>
      </c>
      <c r="D111" s="3">
        <f t="shared" si="10"/>
        <v>-0.03490658503988664</v>
      </c>
      <c r="E111" s="2">
        <f t="shared" si="7"/>
        <v>-47.74251148902139</v>
      </c>
      <c r="F111" s="3">
        <f t="shared" si="11"/>
        <v>0.5585053606381856</v>
      </c>
      <c r="G111">
        <f t="shared" si="9"/>
        <v>724.9295534710244</v>
      </c>
    </row>
    <row r="112" spans="1:7" ht="12.75">
      <c r="A112">
        <v>16.5</v>
      </c>
      <c r="B112" s="3">
        <f t="shared" si="5"/>
        <v>1.2828170002158323</v>
      </c>
      <c r="C112" s="2">
        <f t="shared" si="6"/>
        <v>1311.665397299688</v>
      </c>
      <c r="D112" s="3">
        <f t="shared" si="10"/>
        <v>-0.02617993877991509</v>
      </c>
      <c r="E112" s="2">
        <f t="shared" si="7"/>
        <v>-35.81006528517067</v>
      </c>
      <c r="F112" s="3">
        <f t="shared" si="11"/>
        <v>0.5497787143782138</v>
      </c>
      <c r="G112">
        <f t="shared" si="9"/>
        <v>714.7780365314179</v>
      </c>
    </row>
    <row r="113" spans="1:7" ht="12.75">
      <c r="A113">
        <v>16</v>
      </c>
      <c r="B113" s="3">
        <f t="shared" si="5"/>
        <v>1.291543646475804</v>
      </c>
      <c r="C113" s="2">
        <f t="shared" si="6"/>
        <v>1315.0060000436201</v>
      </c>
      <c r="D113" s="3">
        <f t="shared" si="10"/>
        <v>-0.01745329251994332</v>
      </c>
      <c r="E113" s="2">
        <f t="shared" si="7"/>
        <v>-23.874892006203876</v>
      </c>
      <c r="F113" s="3">
        <f t="shared" si="11"/>
        <v>0.541052068118242</v>
      </c>
      <c r="G113">
        <f t="shared" si="9"/>
        <v>704.5720864769539</v>
      </c>
    </row>
    <row r="114" spans="1:7" ht="12.75">
      <c r="A114">
        <v>15.5</v>
      </c>
      <c r="B114" s="3">
        <f t="shared" si="5"/>
        <v>1.3002702927357754</v>
      </c>
      <c r="C114" s="2">
        <f t="shared" si="6"/>
        <v>1318.2464599893963</v>
      </c>
      <c r="D114" s="3">
        <f t="shared" si="10"/>
        <v>-0.008726646259971771</v>
      </c>
      <c r="E114" s="2">
        <f t="shared" si="7"/>
        <v>-11.937900561775711</v>
      </c>
      <c r="F114" s="3">
        <f t="shared" si="11"/>
        <v>0.5323254218582705</v>
      </c>
      <c r="G114">
        <f t="shared" si="9"/>
        <v>694.3124805302432</v>
      </c>
    </row>
    <row r="115" spans="1:7" ht="12.75">
      <c r="A115">
        <v>15</v>
      </c>
      <c r="B115" s="3">
        <f t="shared" si="5"/>
        <v>1.3089969389957474</v>
      </c>
      <c r="C115" s="2">
        <f t="shared" si="6"/>
        <v>1321.3865303634454</v>
      </c>
      <c r="D115" s="3">
        <f t="shared" si="10"/>
        <v>0</v>
      </c>
      <c r="E115" s="2">
        <f t="shared" si="7"/>
        <v>0</v>
      </c>
      <c r="F115" s="3">
        <f t="shared" si="11"/>
        <v>0.5235987755982987</v>
      </c>
      <c r="G115">
        <f t="shared" si="9"/>
        <v>683.9999999999998</v>
      </c>
    </row>
    <row r="116" spans="1:7" ht="12.75">
      <c r="A116">
        <v>14.5</v>
      </c>
      <c r="B116" s="3">
        <f t="shared" si="5"/>
        <v>1.3177235852557188</v>
      </c>
      <c r="C116" s="2">
        <f t="shared" si="6"/>
        <v>1324.4259720372513</v>
      </c>
      <c r="D116" s="3">
        <f t="shared" si="10"/>
        <v>0.008726646259971549</v>
      </c>
      <c r="E116" s="2">
        <f t="shared" si="7"/>
        <v>11.937900561775407</v>
      </c>
      <c r="F116" s="3">
        <f t="shared" si="11"/>
        <v>0.5148721293383272</v>
      </c>
      <c r="G116">
        <f t="shared" si="9"/>
        <v>673.635430221543</v>
      </c>
    </row>
    <row r="117" spans="1:7" ht="12.75">
      <c r="A117">
        <v>14</v>
      </c>
      <c r="B117" s="3">
        <f t="shared" si="5"/>
        <v>1.3264502315156905</v>
      </c>
      <c r="C117" s="2">
        <f t="shared" si="6"/>
        <v>1327.3645535455632</v>
      </c>
      <c r="D117" s="3">
        <f t="shared" si="10"/>
        <v>0.01745329251994332</v>
      </c>
      <c r="E117" s="2">
        <f t="shared" si="7"/>
        <v>23.874892006203876</v>
      </c>
      <c r="F117" s="3">
        <f t="shared" si="11"/>
        <v>0.5061454830783556</v>
      </c>
      <c r="G117">
        <f t="shared" si="9"/>
        <v>663.2195604969891</v>
      </c>
    </row>
    <row r="118" spans="1:7" ht="12.75">
      <c r="A118">
        <v>13.5</v>
      </c>
      <c r="B118" s="3">
        <f t="shared" si="5"/>
        <v>1.3351768777756619</v>
      </c>
      <c r="C118" s="2">
        <f t="shared" si="6"/>
        <v>1330.2020511040216</v>
      </c>
      <c r="D118" s="3">
        <f t="shared" si="10"/>
        <v>0.02617993877991487</v>
      </c>
      <c r="E118" s="2">
        <f t="shared" si="7"/>
        <v>35.81006528517037</v>
      </c>
      <c r="F118" s="3">
        <f t="shared" si="11"/>
        <v>0.49741883681838384</v>
      </c>
      <c r="G118">
        <f t="shared" si="9"/>
        <v>652.7531840351443</v>
      </c>
    </row>
    <row r="119" spans="1:7" ht="12.75">
      <c r="A119">
        <v>13</v>
      </c>
      <c r="B119" s="3">
        <f t="shared" si="5"/>
        <v>1.3439035240356338</v>
      </c>
      <c r="C119" s="2">
        <f t="shared" si="6"/>
        <v>1332.9382486262018</v>
      </c>
      <c r="D119" s="3">
        <f t="shared" si="10"/>
        <v>0.03490658503988664</v>
      </c>
      <c r="E119" s="2">
        <f t="shared" si="7"/>
        <v>47.74251148902139</v>
      </c>
      <c r="F119" s="3">
        <f t="shared" si="11"/>
        <v>0.4886921905584123</v>
      </c>
      <c r="G119">
        <f t="shared" si="9"/>
        <v>642.2370978910986</v>
      </c>
    </row>
    <row r="120" spans="1:7" ht="12.75">
      <c r="A120">
        <v>12.5</v>
      </c>
      <c r="B120" s="3">
        <f t="shared" si="5"/>
        <v>1.3526301702956054</v>
      </c>
      <c r="C120" s="2">
        <f t="shared" si="6"/>
        <v>1335.572937740069</v>
      </c>
      <c r="D120" s="3">
        <f t="shared" si="10"/>
        <v>0.04363323129985819</v>
      </c>
      <c r="E120" s="2">
        <f t="shared" si="7"/>
        <v>59.67132191577958</v>
      </c>
      <c r="F120" s="3">
        <f t="shared" si="11"/>
        <v>0.4799655442984405</v>
      </c>
      <c r="G120">
        <f t="shared" si="9"/>
        <v>631.6721029055262</v>
      </c>
    </row>
    <row r="121" spans="1:7" ht="12.75">
      <c r="A121">
        <v>12</v>
      </c>
      <c r="B121" s="3">
        <f t="shared" si="5"/>
        <v>1.3613568165555774</v>
      </c>
      <c r="C121" s="2">
        <f t="shared" si="6"/>
        <v>1338.1059178038463</v>
      </c>
      <c r="D121" s="3">
        <f t="shared" si="10"/>
        <v>0.05235987755982996</v>
      </c>
      <c r="E121" s="2">
        <f t="shared" si="7"/>
        <v>71.59558814034726</v>
      </c>
      <c r="F121" s="3">
        <f t="shared" si="11"/>
        <v>0.47123889803846897</v>
      </c>
      <c r="G121">
        <f t="shared" si="9"/>
        <v>621.0590036437</v>
      </c>
    </row>
    <row r="122" spans="1:7" ht="12.75">
      <c r="A122">
        <v>11.5</v>
      </c>
      <c r="B122" s="3">
        <f t="shared" si="5"/>
        <v>1.3700834628155487</v>
      </c>
      <c r="C122" s="2">
        <f t="shared" si="6"/>
        <v>1340.5369959212949</v>
      </c>
      <c r="D122" s="3">
        <f t="shared" si="10"/>
        <v>0.06108652381980151</v>
      </c>
      <c r="E122" s="2">
        <f t="shared" si="7"/>
        <v>83.51440208368416</v>
      </c>
      <c r="F122" s="3">
        <f t="shared" si="11"/>
        <v>0.4625122517784974</v>
      </c>
      <c r="G122">
        <f t="shared" si="9"/>
        <v>610.3986083342186</v>
      </c>
    </row>
    <row r="123" spans="1:7" ht="12.75">
      <c r="A123">
        <v>11</v>
      </c>
      <c r="B123" s="3">
        <f t="shared" si="5"/>
        <v>1.3788101090755205</v>
      </c>
      <c r="C123" s="2">
        <f t="shared" si="6"/>
        <v>1342.8659869564044</v>
      </c>
      <c r="D123" s="3">
        <f t="shared" si="10"/>
        <v>0.06981317007977328</v>
      </c>
      <c r="E123" s="2">
        <f t="shared" si="7"/>
        <v>95.42685608196355</v>
      </c>
      <c r="F123" s="3">
        <f t="shared" si="11"/>
        <v>0.45378560551852565</v>
      </c>
      <c r="G123">
        <f t="shared" si="9"/>
        <v>599.6917288074579</v>
      </c>
    </row>
    <row r="124" spans="1:7" ht="12.75">
      <c r="A124">
        <v>10.5</v>
      </c>
      <c r="B124" s="3">
        <f t="shared" si="5"/>
        <v>1.3875367553354923</v>
      </c>
      <c r="C124" s="2">
        <f t="shared" si="6"/>
        <v>1345.09271354749</v>
      </c>
      <c r="D124" s="3">
        <f t="shared" si="10"/>
        <v>0.07853981633974483</v>
      </c>
      <c r="E124" s="2">
        <f t="shared" si="7"/>
        <v>107.33204295569189</v>
      </c>
      <c r="F124" s="3">
        <f t="shared" si="11"/>
        <v>0.4450589592585541</v>
      </c>
      <c r="G124">
        <f t="shared" si="9"/>
        <v>588.9391804337478</v>
      </c>
    </row>
    <row r="125" spans="1:7" ht="12.75">
      <c r="A125">
        <v>10</v>
      </c>
      <c r="B125" s="3">
        <f t="shared" si="5"/>
        <v>1.3962634015954634</v>
      </c>
      <c r="C125" s="2">
        <f t="shared" si="6"/>
        <v>1347.2170061207005</v>
      </c>
      <c r="D125" s="3">
        <f t="shared" si="10"/>
        <v>0.08726646259971638</v>
      </c>
      <c r="E125" s="2">
        <f t="shared" si="7"/>
        <v>119.22905607879623</v>
      </c>
      <c r="F125" s="3">
        <f t="shared" si="11"/>
        <v>0.43633231299858233</v>
      </c>
      <c r="G125">
        <f t="shared" si="9"/>
        <v>578.1417820612768</v>
      </c>
    </row>
    <row r="126" spans="1:7" ht="12.75">
      <c r="A126">
        <v>9.5</v>
      </c>
      <c r="B126" s="3">
        <f t="shared" si="5"/>
        <v>1.4049900478554356</v>
      </c>
      <c r="C126" s="2">
        <f t="shared" si="6"/>
        <v>1349.2387029029326</v>
      </c>
      <c r="D126" s="3">
        <f t="shared" si="10"/>
        <v>0.09599310885968815</v>
      </c>
      <c r="E126" s="2">
        <f t="shared" si="7"/>
        <v>131.11698944766644</v>
      </c>
      <c r="F126" s="3">
        <f t="shared" si="11"/>
        <v>0.4276056667386108</v>
      </c>
      <c r="G126">
        <f t="shared" si="9"/>
        <v>567.3003559537351</v>
      </c>
    </row>
    <row r="127" spans="1:7" ht="12.75">
      <c r="A127">
        <v>9</v>
      </c>
      <c r="B127" s="3">
        <f t="shared" si="5"/>
        <v>1.4137166941154073</v>
      </c>
      <c r="C127" s="2">
        <f t="shared" si="6"/>
        <v>1351.1576499341484</v>
      </c>
      <c r="D127" s="3">
        <f t="shared" si="10"/>
        <v>0.1047197551196597</v>
      </c>
      <c r="E127" s="2">
        <f t="shared" si="7"/>
        <v>142.99493775014983</v>
      </c>
      <c r="F127" s="3">
        <f t="shared" si="11"/>
        <v>0.418879020478639</v>
      </c>
      <c r="G127">
        <f t="shared" si="9"/>
        <v>556.4157277276946</v>
      </c>
    </row>
    <row r="128" spans="1:7" ht="12.75">
      <c r="A128">
        <v>8.5</v>
      </c>
      <c r="B128" s="3">
        <f t="shared" si="5"/>
        <v>1.4224433403753787</v>
      </c>
      <c r="C128" s="2">
        <f t="shared" si="6"/>
        <v>1352.9737010791023</v>
      </c>
      <c r="D128" s="3">
        <f t="shared" si="10"/>
        <v>0.11344640137963147</v>
      </c>
      <c r="E128" s="2">
        <f t="shared" si="7"/>
        <v>154.86199643449646</v>
      </c>
      <c r="F128" s="3">
        <f t="shared" si="11"/>
        <v>0.41015237421866746</v>
      </c>
      <c r="G128">
        <f t="shared" si="9"/>
        <v>545.4887262897367</v>
      </c>
    </row>
    <row r="129" spans="1:7" ht="12.75">
      <c r="A129">
        <v>8</v>
      </c>
      <c r="B129" s="3">
        <f t="shared" si="5"/>
        <v>1.4311699866353507</v>
      </c>
      <c r="C129" s="2">
        <f t="shared" si="6"/>
        <v>1354.6867180384681</v>
      </c>
      <c r="D129" s="3">
        <f t="shared" si="10"/>
        <v>0.12217304763960302</v>
      </c>
      <c r="E129" s="2">
        <f t="shared" si="7"/>
        <v>166.71726177824166</v>
      </c>
      <c r="F129" s="3">
        <f t="shared" si="11"/>
        <v>0.4014257279586959</v>
      </c>
      <c r="G129">
        <f t="shared" si="9"/>
        <v>534.5201837733266</v>
      </c>
    </row>
    <row r="130" spans="1:7" ht="12.75">
      <c r="A130">
        <v>7.5</v>
      </c>
      <c r="B130" s="3">
        <f t="shared" si="5"/>
        <v>1.4398966328953218</v>
      </c>
      <c r="C130" s="2">
        <f t="shared" si="6"/>
        <v>1356.2965703593727</v>
      </c>
      <c r="D130" s="3">
        <f t="shared" si="10"/>
        <v>0.1308996938995748</v>
      </c>
      <c r="E130" s="2">
        <f t="shared" si="7"/>
        <v>178.55983095703067</v>
      </c>
      <c r="F130" s="3">
        <f t="shared" si="11"/>
        <v>0.39269908169872414</v>
      </c>
      <c r="G130">
        <f t="shared" si="9"/>
        <v>523.5109354754428</v>
      </c>
    </row>
    <row r="131" spans="1:7" ht="12.75">
      <c r="A131">
        <v>7</v>
      </c>
      <c r="B131" s="3">
        <f t="shared" si="5"/>
        <v>1.448623279155293</v>
      </c>
      <c r="C131" s="2">
        <f t="shared" si="6"/>
        <v>1357.8031354453285</v>
      </c>
      <c r="D131" s="3">
        <f t="shared" si="10"/>
        <v>0.13962634015954634</v>
      </c>
      <c r="E131" s="2">
        <f t="shared" si="7"/>
        <v>190.38880211336948</v>
      </c>
      <c r="F131" s="3">
        <f t="shared" si="11"/>
        <v>0.38397243543875237</v>
      </c>
      <c r="G131">
        <f t="shared" si="9"/>
        <v>512.4618197929675</v>
      </c>
    </row>
    <row r="132" spans="1:7" ht="12.75">
      <c r="A132">
        <v>6.5</v>
      </c>
      <c r="B132" s="3">
        <f t="shared" si="5"/>
        <v>1.4573499254152649</v>
      </c>
      <c r="C132" s="2">
        <f t="shared" si="6"/>
        <v>1359.2062985655716</v>
      </c>
      <c r="D132" s="3">
        <f t="shared" si="10"/>
        <v>0.1483529864195181</v>
      </c>
      <c r="E132" s="2">
        <f t="shared" si="7"/>
        <v>202.20327442530746</v>
      </c>
      <c r="F132" s="3">
        <f t="shared" si="11"/>
        <v>0.3752457891787808</v>
      </c>
      <c r="G132">
        <f t="shared" si="9"/>
        <v>501.37367815883863</v>
      </c>
    </row>
    <row r="133" spans="1:7" ht="12.75">
      <c r="A133">
        <v>6</v>
      </c>
      <c r="B133" s="3">
        <f aca="true" t="shared" si="12" ref="B133:B192">(RADIANS(90)-ACOS(SIN(RADIANS(0))*SIN(RADIANS(A133))+COS(RADIANS(0))*COS(RADIANS(A133))*COS(RADIANS(0))))</f>
        <v>1.4660765716752364</v>
      </c>
      <c r="C133" s="2">
        <f aca="true" t="shared" si="13" ref="C133:C192">(1368*SIN(B133))</f>
        <v>1360.5059528637978</v>
      </c>
      <c r="D133" s="3">
        <f t="shared" si="10"/>
        <v>0.15707963267948966</v>
      </c>
      <c r="E133" s="2">
        <f aca="true" t="shared" si="14" ref="E133:E192">(1368*SIN(D133))</f>
        <v>214.00234817503582</v>
      </c>
      <c r="F133" s="3">
        <f t="shared" si="11"/>
        <v>0.36651914291880927</v>
      </c>
      <c r="G133">
        <f aca="true" t="shared" si="15" ref="G133:G192">(1368*SIN(F133))</f>
        <v>490.2473549779708</v>
      </c>
    </row>
    <row r="134" spans="1:7" ht="12.75">
      <c r="A134">
        <v>5.5</v>
      </c>
      <c r="B134" s="3">
        <f t="shared" si="12"/>
        <v>1.474803217935209</v>
      </c>
      <c r="C134" s="2">
        <f t="shared" si="13"/>
        <v>1361.7019993663007</v>
      </c>
      <c r="D134" s="3">
        <f t="shared" si="10"/>
        <v>0.1658062789394612</v>
      </c>
      <c r="E134" s="2">
        <f t="shared" si="14"/>
        <v>225.78512481740688</v>
      </c>
      <c r="F134" s="3">
        <f t="shared" si="11"/>
        <v>0.3577924966588375</v>
      </c>
      <c r="G134">
        <f t="shared" si="15"/>
        <v>479.0836975629514</v>
      </c>
    </row>
    <row r="135" spans="1:7" ht="12.75">
      <c r="A135">
        <v>5</v>
      </c>
      <c r="B135" s="3">
        <f t="shared" si="12"/>
        <v>1.4835298641951802</v>
      </c>
      <c r="C135" s="2">
        <f t="shared" si="13"/>
        <v>1362.7943469895079</v>
      </c>
      <c r="D135" s="3">
        <f t="shared" si="10"/>
        <v>0.17453292519943298</v>
      </c>
      <c r="E135" s="2">
        <f t="shared" si="14"/>
        <v>237.55070704836072</v>
      </c>
      <c r="F135" s="3">
        <f t="shared" si="11"/>
        <v>0.34906585039886595</v>
      </c>
      <c r="G135">
        <f t="shared" si="15"/>
        <v>467.8835560695149</v>
      </c>
    </row>
    <row r="136" spans="1:7" ht="12.75">
      <c r="A136">
        <v>4.5</v>
      </c>
      <c r="B136" s="3">
        <f t="shared" si="12"/>
        <v>1.4922565104551517</v>
      </c>
      <c r="C136" s="2">
        <f t="shared" si="13"/>
        <v>1363.782912546919</v>
      </c>
      <c r="D136" s="3">
        <f t="shared" si="10"/>
        <v>0.18325957145940452</v>
      </c>
      <c r="E136" s="2">
        <f t="shared" si="14"/>
        <v>249.29819887325763</v>
      </c>
      <c r="F136" s="3">
        <f t="shared" si="11"/>
        <v>0.3403392041388942</v>
      </c>
      <c r="G136">
        <f t="shared" si="15"/>
        <v>456.64778343179853</v>
      </c>
    </row>
    <row r="137" spans="1:7" ht="12.75">
      <c r="A137">
        <v>4</v>
      </c>
      <c r="B137" s="3">
        <f t="shared" si="12"/>
        <v>1.5009831567151228</v>
      </c>
      <c r="C137" s="2">
        <f t="shared" si="13"/>
        <v>1364.6676207554394</v>
      </c>
      <c r="D137" s="3">
        <f t="shared" si="10"/>
        <v>0.1919862177193763</v>
      </c>
      <c r="E137" s="2">
        <f t="shared" si="14"/>
        <v>261.02670567511336</v>
      </c>
      <c r="F137" s="3">
        <f t="shared" si="11"/>
        <v>0.33161255787892263</v>
      </c>
      <c r="G137">
        <f t="shared" si="15"/>
        <v>445.37723529739037</v>
      </c>
    </row>
    <row r="138" spans="1:7" ht="12.75">
      <c r="A138">
        <v>3.5</v>
      </c>
      <c r="B138" s="3">
        <f t="shared" si="12"/>
        <v>1.5097098029750942</v>
      </c>
      <c r="C138" s="2">
        <f t="shared" si="13"/>
        <v>1365.4484042411138</v>
      </c>
      <c r="D138" s="3">
        <f t="shared" si="10"/>
        <v>0.20071286397934784</v>
      </c>
      <c r="E138" s="2">
        <f t="shared" si="14"/>
        <v>272.73533428272566</v>
      </c>
      <c r="F138" s="3">
        <f t="shared" si="11"/>
        <v>0.32288591161895086</v>
      </c>
      <c r="G138">
        <f t="shared" si="15"/>
        <v>434.0727699621659</v>
      </c>
    </row>
    <row r="139" spans="1:7" ht="12.75">
      <c r="A139">
        <v>3</v>
      </c>
      <c r="B139" s="3">
        <f t="shared" si="12"/>
        <v>1.518436449235066</v>
      </c>
      <c r="C139" s="2">
        <f t="shared" si="13"/>
        <v>1366.125203544257</v>
      </c>
      <c r="D139" s="3">
        <f t="shared" si="10"/>
        <v>0.20943951023931962</v>
      </c>
      <c r="E139" s="2">
        <f t="shared" si="14"/>
        <v>284.4231930386949</v>
      </c>
      <c r="F139" s="3">
        <f t="shared" si="11"/>
        <v>0.3141592653589793</v>
      </c>
      <c r="G139">
        <f t="shared" si="15"/>
        <v>422.73524830492806</v>
      </c>
    </row>
    <row r="140" spans="1:7" ht="12.75">
      <c r="A140">
        <v>2.5</v>
      </c>
      <c r="B140" s="3">
        <f t="shared" si="12"/>
        <v>1.5271630954950393</v>
      </c>
      <c r="C140" s="2">
        <f t="shared" si="13"/>
        <v>1366.6979671239815</v>
      </c>
      <c r="D140" s="3">
        <f t="shared" si="10"/>
        <v>0.21816615649929116</v>
      </c>
      <c r="E140" s="2">
        <f t="shared" si="14"/>
        <v>296.0893918673247</v>
      </c>
      <c r="F140" s="3">
        <f t="shared" si="11"/>
        <v>0.30543261909900776</v>
      </c>
      <c r="G140">
        <f t="shared" si="15"/>
        <v>411.3655337218458</v>
      </c>
    </row>
    <row r="141" spans="1:7" ht="12.75">
      <c r="A141">
        <v>2</v>
      </c>
      <c r="B141" s="3">
        <f t="shared" si="12"/>
        <v>1.535889741755011</v>
      </c>
      <c r="C141" s="2">
        <f t="shared" si="13"/>
        <v>1367.166651362123</v>
      </c>
      <c r="D141" s="3">
        <f t="shared" si="10"/>
        <v>0.22689280275926293</v>
      </c>
      <c r="E141" s="2">
        <f t="shared" si="14"/>
        <v>307.73304234240743</v>
      </c>
      <c r="F141" s="3">
        <f t="shared" si="11"/>
        <v>0.296705972839036</v>
      </c>
      <c r="G141">
        <f t="shared" si="15"/>
        <v>399.96449206070383</v>
      </c>
    </row>
    <row r="142" spans="1:7" ht="12.75">
      <c r="A142">
        <v>1.5</v>
      </c>
      <c r="B142" s="3">
        <f t="shared" si="12"/>
        <v>1.5446163880149808</v>
      </c>
      <c r="C142" s="2">
        <f t="shared" si="13"/>
        <v>1367.5312205665623</v>
      </c>
      <c r="D142" s="3">
        <f t="shared" si="10"/>
        <v>0.23561944901923448</v>
      </c>
      <c r="E142" s="2">
        <f t="shared" si="14"/>
        <v>319.3532577548786</v>
      </c>
      <c r="F142" s="3">
        <f t="shared" si="11"/>
        <v>0.2879793265790642</v>
      </c>
      <c r="G142">
        <f t="shared" si="15"/>
        <v>388.532991554966</v>
      </c>
    </row>
    <row r="143" spans="1:7" ht="12.75">
      <c r="A143">
        <v>1</v>
      </c>
      <c r="B143" s="3">
        <f t="shared" si="12"/>
        <v>1.553343034274955</v>
      </c>
      <c r="C143" s="2">
        <f t="shared" si="13"/>
        <v>1367.7916469739432</v>
      </c>
      <c r="D143" s="3">
        <f t="shared" si="10"/>
        <v>0.24434609527920603</v>
      </c>
      <c r="E143" s="2">
        <f t="shared" si="14"/>
        <v>330.9491531803453</v>
      </c>
      <c r="F143" s="3">
        <f t="shared" si="11"/>
        <v>0.27925268031909267</v>
      </c>
      <c r="G143">
        <f t="shared" si="15"/>
        <v>377.07190275765475</v>
      </c>
    </row>
    <row r="144" spans="1:7" ht="12.75">
      <c r="A144">
        <v>0.5</v>
      </c>
      <c r="B144" s="3">
        <f t="shared" si="12"/>
        <v>1.5620696805349275</v>
      </c>
      <c r="C144" s="2">
        <f t="shared" si="13"/>
        <v>1367.9479107517864</v>
      </c>
      <c r="D144" s="3">
        <f t="shared" si="10"/>
        <v>0.2530727415391778</v>
      </c>
      <c r="E144" s="2">
        <f t="shared" si="14"/>
        <v>342.5198455464759</v>
      </c>
      <c r="F144" s="3">
        <f t="shared" si="11"/>
        <v>0.2705260340591211</v>
      </c>
      <c r="G144">
        <f t="shared" si="15"/>
        <v>365.58209847505543</v>
      </c>
    </row>
    <row r="145" spans="1:7" ht="12.75">
      <c r="A145">
        <v>0</v>
      </c>
      <c r="B145" s="3">
        <f t="shared" si="12"/>
        <v>1.5707963267948966</v>
      </c>
      <c r="C145" s="2">
        <f t="shared" si="13"/>
        <v>1368</v>
      </c>
      <c r="D145" s="3">
        <f>(RADIANS(90)-ACOS(SIN(RADIANS(-75))*SIN(RADIANS(A145))+COS(RADIANS(-75))*COS(RADIANS(A145))*COS(RADIANS(0))))</f>
        <v>0.26179938779914935</v>
      </c>
      <c r="E145" s="2">
        <f t="shared" si="14"/>
        <v>354.0644537002483</v>
      </c>
      <c r="F145" s="3">
        <f>(RADIANS(90)-ACOS(SIN(RADIANS(75))*SIN(RADIANS(A145))+COS(RADIANS(75))*COS(RADIANS(A145))*COS(RADIANS(0))))</f>
        <v>0.26179938779914935</v>
      </c>
      <c r="G145">
        <f t="shared" si="15"/>
        <v>354.0644537002483</v>
      </c>
    </row>
    <row r="146" spans="1:7" ht="12.75">
      <c r="A146">
        <v>-0.5</v>
      </c>
      <c r="B146" s="3">
        <f t="shared" si="12"/>
        <v>1.5620696805349275</v>
      </c>
      <c r="C146" s="2">
        <f t="shared" si="13"/>
        <v>1367.9479107517864</v>
      </c>
      <c r="D146" s="3">
        <f aca="true" t="shared" si="16" ref="D146:D192">(RADIANS(90)-ACOS(SIN(RADIANS(-75))*SIN(RADIANS(A146))+COS(RADIANS(-75))*COS(RADIANS(A146))*COS(RADIANS(0))))</f>
        <v>0.2705260340591211</v>
      </c>
      <c r="E146" s="2">
        <f t="shared" si="14"/>
        <v>365.58209847505543</v>
      </c>
      <c r="F146" s="3">
        <f aca="true" t="shared" si="17" ref="F146:F192">(RADIANS(90)-ACOS(SIN(RADIANS(75))*SIN(RADIANS(A146))+COS(RADIANS(75))*COS(RADIANS(A146))*COS(RADIANS(0))))</f>
        <v>0.2530727415391778</v>
      </c>
      <c r="G146">
        <f t="shared" si="15"/>
        <v>342.5198455464759</v>
      </c>
    </row>
    <row r="147" spans="1:7" ht="12.75">
      <c r="A147">
        <v>-1</v>
      </c>
      <c r="B147" s="3">
        <f t="shared" si="12"/>
        <v>1.553343034274955</v>
      </c>
      <c r="C147" s="2">
        <f t="shared" si="13"/>
        <v>1367.7916469739432</v>
      </c>
      <c r="D147" s="3">
        <f t="shared" si="16"/>
        <v>0.27925268031909267</v>
      </c>
      <c r="E147" s="2">
        <f t="shared" si="14"/>
        <v>377.07190275765475</v>
      </c>
      <c r="F147" s="3">
        <f t="shared" si="17"/>
        <v>0.24434609527920603</v>
      </c>
      <c r="G147">
        <f t="shared" si="15"/>
        <v>330.9491531803453</v>
      </c>
    </row>
    <row r="148" spans="1:7" ht="12.75">
      <c r="A148">
        <v>-1.5</v>
      </c>
      <c r="B148" s="3">
        <f t="shared" si="12"/>
        <v>1.5446163880149808</v>
      </c>
      <c r="C148" s="2">
        <f t="shared" si="13"/>
        <v>1367.5312205665623</v>
      </c>
      <c r="D148" s="3">
        <f t="shared" si="16"/>
        <v>0.2879793265790642</v>
      </c>
      <c r="E148" s="2">
        <f t="shared" si="14"/>
        <v>388.532991554966</v>
      </c>
      <c r="F148" s="3">
        <f t="shared" si="17"/>
        <v>0.23561944901923448</v>
      </c>
      <c r="G148">
        <f t="shared" si="15"/>
        <v>319.3532577548786</v>
      </c>
    </row>
    <row r="149" spans="1:7" ht="12.75">
      <c r="A149">
        <v>-2</v>
      </c>
      <c r="B149" s="3">
        <f t="shared" si="12"/>
        <v>1.535889741755011</v>
      </c>
      <c r="C149" s="2">
        <f t="shared" si="13"/>
        <v>1367.166651362123</v>
      </c>
      <c r="D149" s="3">
        <f t="shared" si="16"/>
        <v>0.296705972839036</v>
      </c>
      <c r="E149" s="2">
        <f t="shared" si="14"/>
        <v>399.96449206070383</v>
      </c>
      <c r="F149" s="3">
        <f t="shared" si="17"/>
        <v>0.22689280275926293</v>
      </c>
      <c r="G149">
        <f t="shared" si="15"/>
        <v>307.73304234240743</v>
      </c>
    </row>
    <row r="150" spans="1:7" ht="12.75">
      <c r="A150">
        <v>-2.5</v>
      </c>
      <c r="B150" s="3">
        <f t="shared" si="12"/>
        <v>1.5271630954950393</v>
      </c>
      <c r="C150" s="2">
        <f t="shared" si="13"/>
        <v>1366.6979671239815</v>
      </c>
      <c r="D150" s="3">
        <f t="shared" si="16"/>
        <v>0.30543261909900776</v>
      </c>
      <c r="E150" s="2">
        <f t="shared" si="14"/>
        <v>411.3655337218458</v>
      </c>
      <c r="F150" s="3">
        <f t="shared" si="17"/>
        <v>0.21816615649929116</v>
      </c>
      <c r="G150">
        <f t="shared" si="15"/>
        <v>296.0893918673247</v>
      </c>
    </row>
    <row r="151" spans="1:7" ht="12.75">
      <c r="A151">
        <v>-3</v>
      </c>
      <c r="B151" s="3">
        <f t="shared" si="12"/>
        <v>1.518436449235066</v>
      </c>
      <c r="C151" s="2">
        <f t="shared" si="13"/>
        <v>1366.125203544257</v>
      </c>
      <c r="D151" s="3">
        <f t="shared" si="16"/>
        <v>0.3141592653589793</v>
      </c>
      <c r="E151" s="2">
        <f t="shared" si="14"/>
        <v>422.73524830492806</v>
      </c>
      <c r="F151" s="3">
        <f t="shared" si="17"/>
        <v>0.20943951023931962</v>
      </c>
      <c r="G151">
        <f t="shared" si="15"/>
        <v>284.4231930386949</v>
      </c>
    </row>
    <row r="152" spans="1:7" ht="12.75">
      <c r="A152">
        <v>-3.5</v>
      </c>
      <c r="B152" s="3">
        <f t="shared" si="12"/>
        <v>1.5097098029750942</v>
      </c>
      <c r="C152" s="2">
        <f t="shared" si="13"/>
        <v>1365.4484042411138</v>
      </c>
      <c r="D152" s="3">
        <f t="shared" si="16"/>
        <v>0.32288591161895086</v>
      </c>
      <c r="E152" s="2">
        <f t="shared" si="14"/>
        <v>434.0727699621659</v>
      </c>
      <c r="F152" s="3">
        <f t="shared" si="17"/>
        <v>0.20071286397934784</v>
      </c>
      <c r="G152">
        <f t="shared" si="15"/>
        <v>272.73533428272566</v>
      </c>
    </row>
    <row r="153" spans="1:7" ht="12.75">
      <c r="A153">
        <v>-4</v>
      </c>
      <c r="B153" s="3">
        <f t="shared" si="12"/>
        <v>1.5009831567151228</v>
      </c>
      <c r="C153" s="2">
        <f t="shared" si="13"/>
        <v>1364.6676207554394</v>
      </c>
      <c r="D153" s="3">
        <f t="shared" si="16"/>
        <v>0.33161255787892263</v>
      </c>
      <c r="E153" s="2">
        <f t="shared" si="14"/>
        <v>445.37723529739037</v>
      </c>
      <c r="F153" s="3">
        <f t="shared" si="17"/>
        <v>0.1919862177193763</v>
      </c>
      <c r="G153">
        <f t="shared" si="15"/>
        <v>261.02670567511336</v>
      </c>
    </row>
    <row r="154" spans="1:7" ht="12.75">
      <c r="A154">
        <v>-4.5</v>
      </c>
      <c r="B154" s="3">
        <f t="shared" si="12"/>
        <v>1.4922565104551517</v>
      </c>
      <c r="C154" s="2">
        <f t="shared" si="13"/>
        <v>1363.782912546919</v>
      </c>
      <c r="D154" s="3">
        <f t="shared" si="16"/>
        <v>0.3403392041388942</v>
      </c>
      <c r="E154" s="2">
        <f t="shared" si="14"/>
        <v>456.64778343179853</v>
      </c>
      <c r="F154" s="3">
        <f t="shared" si="17"/>
        <v>0.18325957145940452</v>
      </c>
      <c r="G154">
        <f t="shared" si="15"/>
        <v>249.29819887325763</v>
      </c>
    </row>
    <row r="155" spans="1:7" ht="12.75">
      <c r="A155">
        <v>-5</v>
      </c>
      <c r="B155" s="3">
        <f t="shared" si="12"/>
        <v>1.4835298641951802</v>
      </c>
      <c r="C155" s="2">
        <f t="shared" si="13"/>
        <v>1362.7943469895079</v>
      </c>
      <c r="D155" s="3">
        <f t="shared" si="16"/>
        <v>0.34906585039886595</v>
      </c>
      <c r="E155" s="2">
        <f t="shared" si="14"/>
        <v>467.8835560695149</v>
      </c>
      <c r="F155" s="3">
        <f t="shared" si="17"/>
        <v>0.17453292519943298</v>
      </c>
      <c r="G155">
        <f t="shared" si="15"/>
        <v>237.55070704836072</v>
      </c>
    </row>
    <row r="156" spans="1:7" ht="12.75">
      <c r="A156">
        <v>-5.5</v>
      </c>
      <c r="B156" s="3">
        <f t="shared" si="12"/>
        <v>1.474803217935209</v>
      </c>
      <c r="C156" s="2">
        <f t="shared" si="13"/>
        <v>1361.7019993663007</v>
      </c>
      <c r="D156" s="3">
        <f t="shared" si="16"/>
        <v>0.3577924966588375</v>
      </c>
      <c r="E156" s="2">
        <f t="shared" si="14"/>
        <v>479.0836975629514</v>
      </c>
      <c r="F156" s="3">
        <f t="shared" si="17"/>
        <v>0.1658062789394612</v>
      </c>
      <c r="G156">
        <f t="shared" si="15"/>
        <v>225.78512481740688</v>
      </c>
    </row>
    <row r="157" spans="1:7" ht="12.75">
      <c r="A157">
        <v>-6</v>
      </c>
      <c r="B157" s="3">
        <f t="shared" si="12"/>
        <v>1.4660765716752364</v>
      </c>
      <c r="C157" s="2">
        <f t="shared" si="13"/>
        <v>1360.5059528637978</v>
      </c>
      <c r="D157" s="3">
        <f t="shared" si="16"/>
        <v>0.36651914291880927</v>
      </c>
      <c r="E157" s="2">
        <f t="shared" si="14"/>
        <v>490.2473549779708</v>
      </c>
      <c r="F157" s="3">
        <f t="shared" si="17"/>
        <v>0.15707963267948966</v>
      </c>
      <c r="G157">
        <f t="shared" si="15"/>
        <v>214.00234817503582</v>
      </c>
    </row>
    <row r="158" spans="1:7" ht="12.75">
      <c r="A158">
        <v>-6.5</v>
      </c>
      <c r="B158" s="3">
        <f t="shared" si="12"/>
        <v>1.4573499254152649</v>
      </c>
      <c r="C158" s="2">
        <f t="shared" si="13"/>
        <v>1359.2062985655716</v>
      </c>
      <c r="D158" s="3">
        <f t="shared" si="16"/>
        <v>0.3752457891787808</v>
      </c>
      <c r="E158" s="2">
        <f t="shared" si="14"/>
        <v>501.37367815883863</v>
      </c>
      <c r="F158" s="3">
        <f t="shared" si="17"/>
        <v>0.1483529864195181</v>
      </c>
      <c r="G158">
        <f t="shared" si="15"/>
        <v>202.20327442530746</v>
      </c>
    </row>
    <row r="159" spans="1:7" ht="12.75">
      <c r="A159">
        <v>-7</v>
      </c>
      <c r="B159" s="3">
        <f t="shared" si="12"/>
        <v>1.448623279155293</v>
      </c>
      <c r="C159" s="2">
        <f t="shared" si="13"/>
        <v>1357.8031354453285</v>
      </c>
      <c r="D159" s="3">
        <f t="shared" si="16"/>
        <v>0.38397243543875237</v>
      </c>
      <c r="E159" s="2">
        <f t="shared" si="14"/>
        <v>512.4618197929675</v>
      </c>
      <c r="F159" s="3">
        <f t="shared" si="17"/>
        <v>0.13962634015954634</v>
      </c>
      <c r="G159">
        <f t="shared" si="15"/>
        <v>190.38880211336948</v>
      </c>
    </row>
    <row r="160" spans="1:7" ht="12.75">
      <c r="A160">
        <v>-7.5</v>
      </c>
      <c r="B160" s="3">
        <f t="shared" si="12"/>
        <v>1.4398966328953218</v>
      </c>
      <c r="C160" s="2">
        <f t="shared" si="13"/>
        <v>1356.2965703593727</v>
      </c>
      <c r="D160" s="3">
        <f t="shared" si="16"/>
        <v>0.39269908169872414</v>
      </c>
      <c r="E160" s="2">
        <f t="shared" si="14"/>
        <v>523.5109354754428</v>
      </c>
      <c r="F160" s="3">
        <f t="shared" si="17"/>
        <v>0.1308996938995748</v>
      </c>
      <c r="G160">
        <f t="shared" si="15"/>
        <v>178.55983095703067</v>
      </c>
    </row>
    <row r="161" spans="1:7" ht="12.75">
      <c r="A161">
        <v>-8</v>
      </c>
      <c r="B161" s="3">
        <f t="shared" si="12"/>
        <v>1.4311699866353507</v>
      </c>
      <c r="C161" s="2">
        <f t="shared" si="13"/>
        <v>1354.6867180384681</v>
      </c>
      <c r="D161" s="3">
        <f t="shared" si="16"/>
        <v>0.4014257279586959</v>
      </c>
      <c r="E161" s="2">
        <f t="shared" si="14"/>
        <v>534.5201837733266</v>
      </c>
      <c r="F161" s="3">
        <f t="shared" si="17"/>
        <v>0.12217304763960302</v>
      </c>
      <c r="G161">
        <f t="shared" si="15"/>
        <v>166.71726177824166</v>
      </c>
    </row>
    <row r="162" spans="1:7" ht="12.75">
      <c r="A162">
        <v>-8.5</v>
      </c>
      <c r="B162" s="3">
        <f t="shared" si="12"/>
        <v>1.4224433403753787</v>
      </c>
      <c r="C162" s="2">
        <f t="shared" si="13"/>
        <v>1352.9737010791023</v>
      </c>
      <c r="D162" s="3">
        <f t="shared" si="16"/>
        <v>0.41015237421866746</v>
      </c>
      <c r="E162" s="2">
        <f t="shared" si="14"/>
        <v>545.4887262897367</v>
      </c>
      <c r="F162" s="3">
        <f t="shared" si="17"/>
        <v>0.11344640137963147</v>
      </c>
      <c r="G162">
        <f t="shared" si="15"/>
        <v>154.86199643449646</v>
      </c>
    </row>
    <row r="163" spans="1:7" ht="12.75">
      <c r="A163">
        <v>-9</v>
      </c>
      <c r="B163" s="3">
        <f t="shared" si="12"/>
        <v>1.4137166941154073</v>
      </c>
      <c r="C163" s="2">
        <f t="shared" si="13"/>
        <v>1351.1576499341484</v>
      </c>
      <c r="D163" s="3">
        <f t="shared" si="16"/>
        <v>0.418879020478639</v>
      </c>
      <c r="E163" s="2">
        <f t="shared" si="14"/>
        <v>556.4157277276946</v>
      </c>
      <c r="F163" s="3">
        <f t="shared" si="17"/>
        <v>0.1047197551196597</v>
      </c>
      <c r="G163">
        <f t="shared" si="15"/>
        <v>142.99493775014983</v>
      </c>
    </row>
    <row r="164" spans="1:7" ht="12.75">
      <c r="A164">
        <v>-9.5</v>
      </c>
      <c r="B164" s="3">
        <f t="shared" si="12"/>
        <v>1.4049900478554356</v>
      </c>
      <c r="C164" s="2">
        <f t="shared" si="13"/>
        <v>1349.2387029029326</v>
      </c>
      <c r="D164" s="3">
        <f t="shared" si="16"/>
        <v>0.4276056667386108</v>
      </c>
      <c r="E164" s="2">
        <f t="shared" si="14"/>
        <v>567.3003559537351</v>
      </c>
      <c r="F164" s="3">
        <f t="shared" si="17"/>
        <v>0.09599310885968815</v>
      </c>
      <c r="G164">
        <f t="shared" si="15"/>
        <v>131.11698944766644</v>
      </c>
    </row>
    <row r="165" spans="1:7" ht="12.75">
      <c r="A165">
        <v>-10</v>
      </c>
      <c r="B165" s="3">
        <f t="shared" si="12"/>
        <v>1.3962634015954634</v>
      </c>
      <c r="C165" s="2">
        <f t="shared" si="13"/>
        <v>1347.2170061207005</v>
      </c>
      <c r="D165" s="3">
        <f t="shared" si="16"/>
        <v>0.43633231299858233</v>
      </c>
      <c r="E165" s="2">
        <f t="shared" si="14"/>
        <v>578.1417820612768</v>
      </c>
      <c r="F165" s="3">
        <f t="shared" si="17"/>
        <v>0.08726646259971638</v>
      </c>
      <c r="G165">
        <f t="shared" si="15"/>
        <v>119.22905607879623</v>
      </c>
    </row>
    <row r="166" spans="1:7" ht="12.75">
      <c r="A166">
        <v>-10.5</v>
      </c>
      <c r="B166" s="3">
        <f t="shared" si="12"/>
        <v>1.3875367553354923</v>
      </c>
      <c r="C166" s="2">
        <f t="shared" si="13"/>
        <v>1345.09271354749</v>
      </c>
      <c r="D166" s="3">
        <f t="shared" si="16"/>
        <v>0.4450589592585541</v>
      </c>
      <c r="E166" s="2">
        <f t="shared" si="14"/>
        <v>588.9391804337478</v>
      </c>
      <c r="F166" s="3">
        <f t="shared" si="17"/>
        <v>0.07853981633974483</v>
      </c>
      <c r="G166">
        <f t="shared" si="15"/>
        <v>107.33204295569189</v>
      </c>
    </row>
    <row r="167" spans="1:7" ht="12.75">
      <c r="A167">
        <v>-11</v>
      </c>
      <c r="B167" s="3">
        <f t="shared" si="12"/>
        <v>1.3788101090755205</v>
      </c>
      <c r="C167" s="2">
        <f t="shared" si="13"/>
        <v>1342.8659869564044</v>
      </c>
      <c r="D167" s="3">
        <f t="shared" si="16"/>
        <v>0.45378560551852565</v>
      </c>
      <c r="E167" s="2">
        <f t="shared" si="14"/>
        <v>599.6917288074579</v>
      </c>
      <c r="F167" s="3">
        <f t="shared" si="17"/>
        <v>0.06981317007977328</v>
      </c>
      <c r="G167">
        <f t="shared" si="15"/>
        <v>95.42685608196355</v>
      </c>
    </row>
    <row r="168" spans="1:7" ht="12.75">
      <c r="A168">
        <v>-11.5</v>
      </c>
      <c r="B168" s="3">
        <f t="shared" si="12"/>
        <v>1.3700834628155487</v>
      </c>
      <c r="C168" s="2">
        <f t="shared" si="13"/>
        <v>1340.5369959212949</v>
      </c>
      <c r="D168" s="3">
        <f t="shared" si="16"/>
        <v>0.4625122517784974</v>
      </c>
      <c r="E168" s="2">
        <f t="shared" si="14"/>
        <v>610.3986083342186</v>
      </c>
      <c r="F168" s="3">
        <f t="shared" si="17"/>
        <v>0.06108652381980151</v>
      </c>
      <c r="G168">
        <f t="shared" si="15"/>
        <v>83.51440208368416</v>
      </c>
    </row>
    <row r="169" spans="1:7" ht="12.75">
      <c r="A169">
        <v>-12</v>
      </c>
      <c r="B169" s="3">
        <f t="shared" si="12"/>
        <v>1.3613568165555774</v>
      </c>
      <c r="C169" s="2">
        <f t="shared" si="13"/>
        <v>1338.1059178038463</v>
      </c>
      <c r="D169" s="3">
        <f t="shared" si="16"/>
        <v>0.47123889803846897</v>
      </c>
      <c r="E169" s="2">
        <f t="shared" si="14"/>
        <v>621.0590036437</v>
      </c>
      <c r="F169" s="3">
        <f t="shared" si="17"/>
        <v>0.05235987755982996</v>
      </c>
      <c r="G169">
        <f t="shared" si="15"/>
        <v>71.59558814034726</v>
      </c>
    </row>
    <row r="170" spans="1:7" ht="12.75">
      <c r="A170">
        <v>-12.5</v>
      </c>
      <c r="B170" s="3">
        <f t="shared" si="12"/>
        <v>1.3526301702956054</v>
      </c>
      <c r="C170" s="2">
        <f t="shared" si="13"/>
        <v>1335.572937740069</v>
      </c>
      <c r="D170" s="3">
        <f t="shared" si="16"/>
        <v>0.4799655442984405</v>
      </c>
      <c r="E170" s="2">
        <f t="shared" si="14"/>
        <v>631.6721029055262</v>
      </c>
      <c r="F170" s="3">
        <f t="shared" si="17"/>
        <v>0.04363323129985819</v>
      </c>
      <c r="G170">
        <f t="shared" si="15"/>
        <v>59.67132191577958</v>
      </c>
    </row>
    <row r="171" spans="1:7" ht="12.75">
      <c r="A171">
        <v>-13</v>
      </c>
      <c r="B171" s="3">
        <f t="shared" si="12"/>
        <v>1.3439035240356338</v>
      </c>
      <c r="C171" s="2">
        <f t="shared" si="13"/>
        <v>1332.9382486262018</v>
      </c>
      <c r="D171" s="3">
        <f t="shared" si="16"/>
        <v>0.4886921905584123</v>
      </c>
      <c r="E171" s="2">
        <f t="shared" si="14"/>
        <v>642.2370978910986</v>
      </c>
      <c r="F171" s="3">
        <f t="shared" si="17"/>
        <v>0.03490658503988664</v>
      </c>
      <c r="G171">
        <f t="shared" si="15"/>
        <v>47.74251148902139</v>
      </c>
    </row>
    <row r="172" spans="1:7" ht="12.75">
      <c r="A172">
        <v>-13.5</v>
      </c>
      <c r="B172" s="3">
        <f t="shared" si="12"/>
        <v>1.3351768777756619</v>
      </c>
      <c r="C172" s="2">
        <f t="shared" si="13"/>
        <v>1330.2020511040216</v>
      </c>
      <c r="D172" s="3">
        <f t="shared" si="16"/>
        <v>0.49741883681838384</v>
      </c>
      <c r="E172" s="2">
        <f t="shared" si="14"/>
        <v>652.7531840351443</v>
      </c>
      <c r="F172" s="3">
        <f t="shared" si="17"/>
        <v>0.02617993877991487</v>
      </c>
      <c r="G172">
        <f t="shared" si="15"/>
        <v>35.81006528517037</v>
      </c>
    </row>
    <row r="173" spans="1:7" ht="12.75">
      <c r="A173">
        <v>-14</v>
      </c>
      <c r="B173" s="3">
        <f t="shared" si="12"/>
        <v>1.3264502315156905</v>
      </c>
      <c r="C173" s="2">
        <f t="shared" si="13"/>
        <v>1327.3645535455632</v>
      </c>
      <c r="D173" s="3">
        <f t="shared" si="16"/>
        <v>0.5061454830783556</v>
      </c>
      <c r="E173" s="2">
        <f t="shared" si="14"/>
        <v>663.2195604969891</v>
      </c>
      <c r="F173" s="3">
        <f t="shared" si="17"/>
        <v>0.01745329251994332</v>
      </c>
      <c r="G173">
        <f t="shared" si="15"/>
        <v>23.874892006203876</v>
      </c>
    </row>
    <row r="174" spans="1:7" ht="12.75">
      <c r="A174">
        <v>-14.5</v>
      </c>
      <c r="B174" s="3">
        <f t="shared" si="12"/>
        <v>1.3177235852557188</v>
      </c>
      <c r="C174" s="2">
        <f t="shared" si="13"/>
        <v>1324.4259720372513</v>
      </c>
      <c r="D174" s="3">
        <f t="shared" si="16"/>
        <v>0.5148721293383272</v>
      </c>
      <c r="E174" s="2">
        <f t="shared" si="14"/>
        <v>673.635430221543</v>
      </c>
      <c r="F174" s="3">
        <f t="shared" si="17"/>
        <v>0.008726646259971549</v>
      </c>
      <c r="G174">
        <f t="shared" si="15"/>
        <v>11.937900561775407</v>
      </c>
    </row>
    <row r="175" spans="1:7" ht="12.75">
      <c r="A175">
        <v>-15</v>
      </c>
      <c r="B175" s="3">
        <f t="shared" si="12"/>
        <v>1.3089969389957474</v>
      </c>
      <c r="C175" s="2">
        <f t="shared" si="13"/>
        <v>1321.3865303634454</v>
      </c>
      <c r="D175" s="3">
        <f t="shared" si="16"/>
        <v>0.5235987755982987</v>
      </c>
      <c r="E175" s="2">
        <f t="shared" si="14"/>
        <v>683.9999999999998</v>
      </c>
      <c r="F175" s="3">
        <f t="shared" si="17"/>
        <v>0</v>
      </c>
      <c r="G175">
        <f t="shared" si="15"/>
        <v>0</v>
      </c>
    </row>
    <row r="176" spans="1:7" ht="12.75">
      <c r="A176">
        <v>-15.5</v>
      </c>
      <c r="B176" s="3">
        <f t="shared" si="12"/>
        <v>1.3002702927357754</v>
      </c>
      <c r="C176" s="2">
        <f t="shared" si="13"/>
        <v>1318.2464599893963</v>
      </c>
      <c r="D176" s="3">
        <f t="shared" si="16"/>
        <v>0.5323254218582705</v>
      </c>
      <c r="E176" s="2">
        <f t="shared" si="14"/>
        <v>694.3124805302432</v>
      </c>
      <c r="F176" s="3">
        <f t="shared" si="17"/>
        <v>-0.008726646259971771</v>
      </c>
      <c r="G176">
        <f t="shared" si="15"/>
        <v>-11.937900561775711</v>
      </c>
    </row>
    <row r="177" spans="1:7" ht="12.75">
      <c r="A177">
        <v>-16</v>
      </c>
      <c r="B177" s="3">
        <f t="shared" si="12"/>
        <v>1.291543646475804</v>
      </c>
      <c r="C177" s="2">
        <f t="shared" si="13"/>
        <v>1315.0060000436201</v>
      </c>
      <c r="D177" s="3">
        <f t="shared" si="16"/>
        <v>0.541052068118242</v>
      </c>
      <c r="E177" s="2">
        <f t="shared" si="14"/>
        <v>704.5720864769539</v>
      </c>
      <c r="F177" s="3">
        <f t="shared" si="17"/>
        <v>-0.01745329251994332</v>
      </c>
      <c r="G177">
        <f t="shared" si="15"/>
        <v>-23.874892006203876</v>
      </c>
    </row>
    <row r="178" spans="1:7" ht="12.75">
      <c r="A178">
        <v>-16.5</v>
      </c>
      <c r="B178" s="3">
        <f t="shared" si="12"/>
        <v>1.2828170002158323</v>
      </c>
      <c r="C178" s="2">
        <f t="shared" si="13"/>
        <v>1311.665397299688</v>
      </c>
      <c r="D178" s="3">
        <f t="shared" si="16"/>
        <v>0.5497787143782138</v>
      </c>
      <c r="E178" s="2">
        <f t="shared" si="14"/>
        <v>714.7780365314179</v>
      </c>
      <c r="F178" s="3">
        <f t="shared" si="17"/>
        <v>-0.02617993877991509</v>
      </c>
      <c r="G178">
        <f t="shared" si="15"/>
        <v>-35.81006528517067</v>
      </c>
    </row>
    <row r="179" spans="1:7" ht="12.75">
      <c r="A179">
        <v>-17</v>
      </c>
      <c r="B179" s="3">
        <f t="shared" si="12"/>
        <v>1.2740903539558603</v>
      </c>
      <c r="C179" s="2">
        <f t="shared" si="13"/>
        <v>1308.2249061574325</v>
      </c>
      <c r="D179" s="3">
        <f t="shared" si="16"/>
        <v>0.5585053606381856</v>
      </c>
      <c r="E179" s="2">
        <f t="shared" si="14"/>
        <v>724.9295534710244</v>
      </c>
      <c r="F179" s="3">
        <f t="shared" si="17"/>
        <v>-0.03490658503988664</v>
      </c>
      <c r="G179">
        <f t="shared" si="15"/>
        <v>-47.74251148902139</v>
      </c>
    </row>
    <row r="180" spans="1:7" ht="12.75">
      <c r="A180">
        <v>-17.5</v>
      </c>
      <c r="B180" s="3">
        <f t="shared" si="12"/>
        <v>1.265363707695889</v>
      </c>
      <c r="C180" s="2">
        <f t="shared" si="13"/>
        <v>1304.6847886235744</v>
      </c>
      <c r="D180" s="3">
        <f t="shared" si="16"/>
        <v>0.5672320068981569</v>
      </c>
      <c r="E180" s="2">
        <f t="shared" si="14"/>
        <v>735.0258642184548</v>
      </c>
      <c r="F180" s="3">
        <f t="shared" si="17"/>
        <v>-0.04363323129985819</v>
      </c>
      <c r="G180">
        <f t="shared" si="15"/>
        <v>-59.67132191577958</v>
      </c>
    </row>
    <row r="181" spans="1:7" ht="12.75">
      <c r="A181">
        <v>-18</v>
      </c>
      <c r="B181" s="3">
        <f t="shared" si="12"/>
        <v>1.2566370614359172</v>
      </c>
      <c r="C181" s="2">
        <f t="shared" si="13"/>
        <v>1301.04531429177</v>
      </c>
      <c r="D181" s="3">
        <f t="shared" si="16"/>
        <v>0.5759586531581287</v>
      </c>
      <c r="E181" s="2">
        <f t="shared" si="14"/>
        <v>745.0661999005569</v>
      </c>
      <c r="F181" s="3">
        <f t="shared" si="17"/>
        <v>-0.05235987755982996</v>
      </c>
      <c r="G181">
        <f t="shared" si="15"/>
        <v>-71.59558814034726</v>
      </c>
    </row>
    <row r="182" spans="1:7" ht="12.75">
      <c r="A182">
        <v>-18.5</v>
      </c>
      <c r="B182" s="3">
        <f t="shared" si="12"/>
        <v>1.2479104151759457</v>
      </c>
      <c r="C182" s="2">
        <f t="shared" si="13"/>
        <v>1297.3067603220807</v>
      </c>
      <c r="D182" s="3">
        <f t="shared" si="16"/>
        <v>0.5846852994181003</v>
      </c>
      <c r="E182" s="2">
        <f t="shared" si="14"/>
        <v>755.0497959068955</v>
      </c>
      <c r="F182" s="3">
        <f t="shared" si="17"/>
        <v>-0.06108652381980151</v>
      </c>
      <c r="G182">
        <f t="shared" si="15"/>
        <v>-83.51440208368416</v>
      </c>
    </row>
    <row r="183" spans="1:7" ht="12.75">
      <c r="A183">
        <v>-19</v>
      </c>
      <c r="B183" s="3">
        <f t="shared" si="12"/>
        <v>1.2391837689159741</v>
      </c>
      <c r="C183" s="2">
        <f t="shared" si="13"/>
        <v>1293.4694114198655</v>
      </c>
      <c r="D183" s="3">
        <f t="shared" si="16"/>
        <v>0.593411945678072</v>
      </c>
      <c r="E183" s="2">
        <f t="shared" si="14"/>
        <v>764.9758919479816</v>
      </c>
      <c r="F183" s="3">
        <f t="shared" si="17"/>
        <v>-0.06981317007977328</v>
      </c>
      <c r="G183">
        <f t="shared" si="15"/>
        <v>-95.42685608196355</v>
      </c>
    </row>
    <row r="184" spans="1:7" ht="12.75">
      <c r="A184">
        <v>-19.5</v>
      </c>
      <c r="B184" s="3">
        <f t="shared" si="12"/>
        <v>1.2304571226560024</v>
      </c>
      <c r="C184" s="2">
        <f t="shared" si="13"/>
        <v>1289.5335598141</v>
      </c>
      <c r="D184" s="3">
        <f t="shared" si="16"/>
        <v>0.6021385919380436</v>
      </c>
      <c r="E184" s="2">
        <f t="shared" si="14"/>
        <v>774.8437321131713</v>
      </c>
      <c r="F184" s="3">
        <f t="shared" si="17"/>
        <v>-0.07853981633974483</v>
      </c>
      <c r="G184">
        <f t="shared" si="15"/>
        <v>-107.33204295569189</v>
      </c>
    </row>
    <row r="185" spans="1:7" ht="12.75">
      <c r="A185">
        <v>-20</v>
      </c>
      <c r="B185" s="3">
        <f t="shared" si="12"/>
        <v>1.2217304763960308</v>
      </c>
      <c r="C185" s="2">
        <f t="shared" si="13"/>
        <v>1285.4995052351228</v>
      </c>
      <c r="D185" s="3">
        <f t="shared" si="16"/>
        <v>0.6108652381980153</v>
      </c>
      <c r="E185" s="2">
        <f t="shared" si="14"/>
        <v>784.652564928231</v>
      </c>
      <c r="F185" s="3">
        <f t="shared" si="17"/>
        <v>-0.08726646259971638</v>
      </c>
      <c r="G185">
        <f t="shared" si="15"/>
        <v>-119.22905607879623</v>
      </c>
    </row>
    <row r="186" spans="1:7" ht="12.75">
      <c r="A186">
        <v>-20.5</v>
      </c>
      <c r="B186" s="3">
        <f t="shared" si="12"/>
        <v>1.2130038301360588</v>
      </c>
      <c r="C186" s="2">
        <f t="shared" si="13"/>
        <v>1281.367554891808</v>
      </c>
      <c r="D186" s="3">
        <f t="shared" si="16"/>
        <v>0.619591884457987</v>
      </c>
      <c r="E186" s="2">
        <f t="shared" si="14"/>
        <v>794.4016434125656</v>
      </c>
      <c r="F186" s="3">
        <f t="shared" si="17"/>
        <v>-0.09599310885968815</v>
      </c>
      <c r="G186">
        <f t="shared" si="15"/>
        <v>-131.11698944766644</v>
      </c>
    </row>
    <row r="187" spans="1:7" ht="12.75">
      <c r="A187">
        <v>-21</v>
      </c>
      <c r="B187" s="3">
        <f t="shared" si="12"/>
        <v>1.2042771838760873</v>
      </c>
      <c r="C187" s="2">
        <f t="shared" si="13"/>
        <v>1277.138023448172</v>
      </c>
      <c r="D187" s="3">
        <f t="shared" si="16"/>
        <v>0.6283185307179586</v>
      </c>
      <c r="E187" s="2">
        <f t="shared" si="14"/>
        <v>804.0902251361033</v>
      </c>
      <c r="F187" s="3">
        <f t="shared" si="17"/>
        <v>-0.10471975511965992</v>
      </c>
      <c r="G187">
        <f t="shared" si="15"/>
        <v>-142.99493775015014</v>
      </c>
    </row>
    <row r="188" spans="1:7" ht="12.75">
      <c r="A188">
        <v>-21.5</v>
      </c>
      <c r="B188" s="3">
        <f t="shared" si="12"/>
        <v>1.195550537616116</v>
      </c>
      <c r="C188" s="2">
        <f t="shared" si="13"/>
        <v>1272.8112329994096</v>
      </c>
      <c r="D188" s="3">
        <f t="shared" si="16"/>
        <v>0.6370451769779303</v>
      </c>
      <c r="E188" s="2">
        <f t="shared" si="14"/>
        <v>813.7175722758349</v>
      </c>
      <c r="F188" s="3">
        <f t="shared" si="17"/>
        <v>-0.11344640137963147</v>
      </c>
      <c r="G188">
        <f t="shared" si="15"/>
        <v>-154.86199643449646</v>
      </c>
    </row>
    <row r="189" spans="1:7" ht="12.75">
      <c r="A189">
        <v>-22</v>
      </c>
      <c r="B189" s="3">
        <f t="shared" si="12"/>
        <v>1.1868238913561442</v>
      </c>
      <c r="C189" s="2">
        <f t="shared" si="13"/>
        <v>1268.3875130473652</v>
      </c>
      <c r="D189" s="3">
        <f t="shared" si="16"/>
        <v>0.6457718232379019</v>
      </c>
      <c r="E189" s="2">
        <f t="shared" si="14"/>
        <v>823.282951672002</v>
      </c>
      <c r="F189" s="3">
        <f t="shared" si="17"/>
        <v>-0.12217304763960302</v>
      </c>
      <c r="G189">
        <f t="shared" si="15"/>
        <v>-166.71726177824166</v>
      </c>
    </row>
    <row r="190" spans="1:7" ht="12.75">
      <c r="A190">
        <v>-22.5</v>
      </c>
      <c r="B190" s="3">
        <f t="shared" si="12"/>
        <v>1.1780972450961724</v>
      </c>
      <c r="C190" s="2">
        <f t="shared" si="13"/>
        <v>1263.8672004754403</v>
      </c>
      <c r="D190" s="3">
        <f t="shared" si="16"/>
        <v>0.6544984694978736</v>
      </c>
      <c r="E190" s="2">
        <f t="shared" si="14"/>
        <v>832.7856348839299</v>
      </c>
      <c r="F190" s="3">
        <f t="shared" si="17"/>
        <v>-0.1308996938995748</v>
      </c>
      <c r="G190">
        <f t="shared" si="15"/>
        <v>-178.55983095703067</v>
      </c>
    </row>
    <row r="191" spans="1:7" ht="12.75">
      <c r="A191">
        <v>-23</v>
      </c>
      <c r="B191" s="3">
        <f t="shared" si="12"/>
        <v>1.1693705988362009</v>
      </c>
      <c r="C191" s="2">
        <f t="shared" si="13"/>
        <v>1259.2506395229384</v>
      </c>
      <c r="D191" s="3">
        <f t="shared" si="16"/>
        <v>0.6632251157578453</v>
      </c>
      <c r="E191" s="2">
        <f t="shared" si="14"/>
        <v>842.2248982455005</v>
      </c>
      <c r="F191" s="3">
        <f t="shared" si="17"/>
        <v>-0.13962634015954634</v>
      </c>
      <c r="G191">
        <f t="shared" si="15"/>
        <v>-190.38880211336948</v>
      </c>
    </row>
    <row r="192" spans="1:7" ht="12.75">
      <c r="A192">
        <v>-23.5</v>
      </c>
      <c r="B192" s="3">
        <f t="shared" si="12"/>
        <v>1.160643952576229</v>
      </c>
      <c r="C192" s="2">
        <f t="shared" si="13"/>
        <v>1254.5381817588498</v>
      </c>
      <c r="D192" s="3">
        <f t="shared" si="16"/>
        <v>0.6719517620178168</v>
      </c>
      <c r="E192" s="2">
        <f t="shared" si="14"/>
        <v>851.6000229202635</v>
      </c>
      <c r="F192" s="3">
        <f t="shared" si="17"/>
        <v>-0.1483529864195181</v>
      </c>
      <c r="G192">
        <f t="shared" si="15"/>
        <v>-202.20327442530746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Hinnov</dc:creator>
  <cp:keywords/>
  <dc:description/>
  <cp:lastModifiedBy>Bill</cp:lastModifiedBy>
  <dcterms:created xsi:type="dcterms:W3CDTF">2003-07-10T18:27:57Z</dcterms:created>
  <dcterms:modified xsi:type="dcterms:W3CDTF">2003-08-07T23:22:27Z</dcterms:modified>
  <cp:category/>
  <cp:version/>
  <cp:contentType/>
  <cp:contentStatus/>
</cp:coreProperties>
</file>