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6155" windowHeight="9975"/>
  </bookViews>
  <sheets>
    <sheet name="Class 1" sheetId="1" r:id="rId1"/>
    <sheet name="Class 2" sheetId="2" r:id="rId2"/>
    <sheet name="Check Point Rubric" sheetId="3" r:id="rId3"/>
    <sheet name="Class Demographics" sheetId="4" r:id="rId4"/>
  </sheets>
  <calcPr calcId="125725"/>
</workbook>
</file>

<file path=xl/calcChain.xml><?xml version="1.0" encoding="utf-8"?>
<calcChain xmlns="http://schemas.openxmlformats.org/spreadsheetml/2006/main">
  <c r="B30" i="4"/>
  <c r="B14"/>
  <c r="D45" i="1"/>
  <c r="D44"/>
  <c r="D43"/>
  <c r="D42"/>
  <c r="D41"/>
  <c r="D40"/>
  <c r="D39"/>
  <c r="D38"/>
  <c r="D37"/>
  <c r="D36"/>
  <c r="D35"/>
  <c r="D34"/>
  <c r="D33"/>
  <c r="D32"/>
  <c r="D31"/>
  <c r="D30"/>
  <c r="D29"/>
  <c r="C45"/>
  <c r="F37"/>
  <c r="F34"/>
  <c r="F51" i="2"/>
  <c r="D50"/>
  <c r="D49"/>
  <c r="F43"/>
  <c r="F40"/>
  <c r="F35"/>
  <c r="C51"/>
  <c r="D37"/>
  <c r="D48"/>
  <c r="D47"/>
  <c r="D46"/>
  <c r="D45"/>
  <c r="D44"/>
  <c r="D43"/>
  <c r="D42"/>
  <c r="D41"/>
  <c r="D40"/>
  <c r="D39"/>
  <c r="D38"/>
  <c r="D36"/>
  <c r="D35"/>
  <c r="D51" s="1"/>
  <c r="B16" i="3"/>
  <c r="B10"/>
  <c r="D28" i="2"/>
  <c r="D29" s="1"/>
  <c r="C28"/>
  <c r="C29" s="1"/>
  <c r="B28"/>
  <c r="B29" s="1"/>
  <c r="D22" i="1"/>
  <c r="D23" s="1"/>
  <c r="C22"/>
  <c r="C23" s="1"/>
  <c r="B22"/>
  <c r="B23" s="1"/>
  <c r="F29" l="1"/>
  <c r="F45" s="1"/>
</calcChain>
</file>

<file path=xl/sharedStrings.xml><?xml version="1.0" encoding="utf-8"?>
<sst xmlns="http://schemas.openxmlformats.org/spreadsheetml/2006/main" count="147" uniqueCount="64">
  <si>
    <t>Student</t>
  </si>
  <si>
    <t>Class 1</t>
  </si>
  <si>
    <t>Traits Check Point</t>
  </si>
  <si>
    <t>Slides Check Point</t>
  </si>
  <si>
    <t>Over all Project Grade</t>
  </si>
  <si>
    <t>Average Class Grade</t>
  </si>
  <si>
    <t>Average Points</t>
  </si>
  <si>
    <t>Evidence: The highter grade you get on the traits and slides, the higher the probablilty your grade will be on the final project</t>
  </si>
  <si>
    <t>Grade</t>
  </si>
  <si>
    <t>Check Points Rubric</t>
  </si>
  <si>
    <t>Notes on Traits</t>
  </si>
  <si>
    <t>Score</t>
  </si>
  <si>
    <t>Trait list (overall)</t>
  </si>
  <si>
    <t>Reflective Traits</t>
  </si>
  <si>
    <t>Total</t>
  </si>
  <si>
    <t>I. Traits</t>
  </si>
  <si>
    <t>II. Slides</t>
  </si>
  <si>
    <t>Slide Format</t>
  </si>
  <si>
    <t>C-RAP/DEAPR (Preliminary)</t>
  </si>
  <si>
    <t>Content</t>
  </si>
  <si>
    <t>Project % Change</t>
  </si>
  <si>
    <t>Evidence #1: The highter grade you get on the traits and slides, the higher the probablilty your grade will be on the final project</t>
  </si>
  <si>
    <t>Evidence #2: The lower the score you got on the traits and slides, the lower the probability of achieving high marks on final project</t>
  </si>
  <si>
    <t>Range</t>
  </si>
  <si>
    <t>Evidence #2: The lower the score you got on the traits and slides, the higher the probability of achieving lower marks on final project</t>
  </si>
  <si>
    <t>% of Class</t>
  </si>
  <si>
    <t>A+</t>
  </si>
  <si>
    <t>Combo 10's and 9's</t>
  </si>
  <si>
    <t>9's on both</t>
  </si>
  <si>
    <t>9's and 8's</t>
  </si>
  <si>
    <t>NA</t>
  </si>
  <si>
    <t>8's on both</t>
  </si>
  <si>
    <t>8's and 7's on both</t>
  </si>
  <si>
    <t>7's on both</t>
  </si>
  <si>
    <t>10's on both</t>
  </si>
  <si>
    <t>Non A+</t>
  </si>
  <si>
    <t>Regular A here</t>
  </si>
  <si>
    <t>Combo 9's and 8's</t>
  </si>
  <si>
    <t>8's and 10's on both</t>
  </si>
  <si>
    <t># of Students</t>
  </si>
  <si>
    <t>TOTALS</t>
  </si>
  <si>
    <t>10's and 8's</t>
  </si>
  <si>
    <t>TOTAL STUDENTS</t>
  </si>
  <si>
    <t>9's and 10's, A+</t>
  </si>
  <si>
    <t>7's and 8's, A+</t>
  </si>
  <si>
    <t>7 through 10, Non A+</t>
  </si>
  <si>
    <t>Analysis</t>
  </si>
  <si>
    <t>Class 2</t>
  </si>
  <si>
    <t>Average Project,  % Change</t>
  </si>
  <si>
    <t>Total  Students</t>
  </si>
  <si>
    <t>X</t>
  </si>
  <si>
    <t xml:space="preserve"> Mean % Change Range</t>
  </si>
  <si>
    <t>Indian M</t>
  </si>
  <si>
    <t>Indian F</t>
  </si>
  <si>
    <t>Asian M</t>
  </si>
  <si>
    <t>Asian F</t>
  </si>
  <si>
    <t>African American M</t>
  </si>
  <si>
    <t>African American F</t>
  </si>
  <si>
    <t>ESL</t>
  </si>
  <si>
    <t>Special Education M</t>
  </si>
  <si>
    <t>Special Education F</t>
  </si>
  <si>
    <t>Caucasion Male</t>
  </si>
  <si>
    <t>Caucasion Female</t>
  </si>
  <si>
    <t>T/S Results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</si>
</sst>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2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4" fillId="0" borderId="0" xfId="0" applyFont="1" applyFill="1" applyBorder="1" applyAlignment="1">
      <alignment horizontal="right" wrapText="1"/>
    </xf>
    <xf numFmtId="9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3" fillId="8" borderId="0" xfId="0" applyFont="1" applyFill="1"/>
    <xf numFmtId="0" fontId="3" fillId="8" borderId="2" xfId="0" applyFont="1" applyFill="1" applyBorder="1"/>
    <xf numFmtId="0" fontId="0" fillId="0" borderId="2" xfId="0" applyFill="1" applyBorder="1"/>
    <xf numFmtId="9" fontId="2" fillId="0" borderId="2" xfId="0" applyNumberFormat="1" applyFont="1" applyFill="1" applyBorder="1"/>
    <xf numFmtId="9" fontId="2" fillId="5" borderId="2" xfId="1" applyFont="1" applyFill="1" applyBorder="1" applyAlignment="1">
      <alignment horizontal="center"/>
    </xf>
    <xf numFmtId="9" fontId="2" fillId="6" borderId="2" xfId="1" applyFont="1" applyFill="1" applyBorder="1" applyAlignment="1">
      <alignment horizontal="center"/>
    </xf>
    <xf numFmtId="9" fontId="2" fillId="7" borderId="2" xfId="1" applyFont="1" applyFill="1" applyBorder="1" applyAlignment="1">
      <alignment horizontal="center"/>
    </xf>
    <xf numFmtId="1" fontId="2" fillId="0" borderId="0" xfId="1" applyNumberFormat="1" applyFont="1" applyAlignment="1">
      <alignment horizontal="center"/>
    </xf>
    <xf numFmtId="0" fontId="2" fillId="9" borderId="2" xfId="0" applyFont="1" applyFill="1" applyBorder="1" applyAlignment="1">
      <alignment horizontal="center"/>
    </xf>
    <xf numFmtId="9" fontId="2" fillId="9" borderId="2" xfId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5" borderId="2" xfId="0" applyFont="1" applyFill="1" applyBorder="1"/>
    <xf numFmtId="9" fontId="3" fillId="5" borderId="2" xfId="0" applyNumberFormat="1" applyFont="1" applyFill="1" applyBorder="1"/>
    <xf numFmtId="0" fontId="3" fillId="6" borderId="2" xfId="0" applyFont="1" applyFill="1" applyBorder="1"/>
    <xf numFmtId="9" fontId="3" fillId="6" borderId="2" xfId="0" applyNumberFormat="1" applyFont="1" applyFill="1" applyBorder="1"/>
    <xf numFmtId="0" fontId="3" fillId="7" borderId="2" xfId="0" applyFont="1" applyFill="1" applyBorder="1"/>
    <xf numFmtId="9" fontId="3" fillId="7" borderId="2" xfId="0" applyNumberFormat="1" applyFont="1" applyFill="1" applyBorder="1"/>
    <xf numFmtId="0" fontId="3" fillId="10" borderId="2" xfId="0" applyFont="1" applyFill="1" applyBorder="1"/>
    <xf numFmtId="9" fontId="3" fillId="10" borderId="2" xfId="0" applyNumberFormat="1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Class 2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cat>
            <c:strRef>
              <c:f>'Class Demographics'!$A$20:$A$29</c:f>
              <c:strCache>
                <c:ptCount val="10"/>
                <c:pt idx="0">
                  <c:v>Caucasion Male</c:v>
                </c:pt>
                <c:pt idx="1">
                  <c:v>Caucasion Female</c:v>
                </c:pt>
                <c:pt idx="2">
                  <c:v>Indian M</c:v>
                </c:pt>
                <c:pt idx="3">
                  <c:v>Indian F</c:v>
                </c:pt>
                <c:pt idx="4">
                  <c:v>Asian M</c:v>
                </c:pt>
                <c:pt idx="5">
                  <c:v>Asian F</c:v>
                </c:pt>
                <c:pt idx="6">
                  <c:v>African American M</c:v>
                </c:pt>
                <c:pt idx="7">
                  <c:v>African American F</c:v>
                </c:pt>
                <c:pt idx="8">
                  <c:v>Special Education F</c:v>
                </c:pt>
                <c:pt idx="9">
                  <c:v>ESL</c:v>
                </c:pt>
              </c:strCache>
            </c:strRef>
          </c:cat>
          <c:val>
            <c:numRef>
              <c:f>'Class Demographics'!$B$20:$B$29</c:f>
              <c:numCache>
                <c:formatCode>General</c:formatCode>
                <c:ptCount val="10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Class</a:t>
            </a:r>
            <a:r>
              <a:rPr lang="en-US" baseline="0"/>
              <a:t> 1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Percent val="1"/>
            <c:showLeaderLines val="1"/>
          </c:dLbls>
          <c:cat>
            <c:strRef>
              <c:f>'Class Demographics'!$A$4:$A$13</c:f>
              <c:strCache>
                <c:ptCount val="10"/>
                <c:pt idx="0">
                  <c:v>Caucasion Male</c:v>
                </c:pt>
                <c:pt idx="1">
                  <c:v>Caucasion Female</c:v>
                </c:pt>
                <c:pt idx="2">
                  <c:v>Indian M</c:v>
                </c:pt>
                <c:pt idx="3">
                  <c:v>Indian F</c:v>
                </c:pt>
                <c:pt idx="4">
                  <c:v>Asian M</c:v>
                </c:pt>
                <c:pt idx="5">
                  <c:v>Asian F</c:v>
                </c:pt>
                <c:pt idx="6">
                  <c:v>African American M</c:v>
                </c:pt>
                <c:pt idx="7">
                  <c:v>African American F</c:v>
                </c:pt>
                <c:pt idx="8">
                  <c:v>Special Education M</c:v>
                </c:pt>
                <c:pt idx="9">
                  <c:v>ESL</c:v>
                </c:pt>
              </c:strCache>
            </c:strRef>
          </c:cat>
          <c:val>
            <c:numRef>
              <c:f>'Class Demographics'!$B$4:$B$13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18</xdr:row>
      <xdr:rowOff>0</xdr:rowOff>
    </xdr:from>
    <xdr:to>
      <xdr:col>9</xdr:col>
      <xdr:colOff>495300</xdr:colOff>
      <xdr:row>34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9524</xdr:colOff>
      <xdr:row>0</xdr:row>
      <xdr:rowOff>180975</xdr:rowOff>
    </xdr:from>
    <xdr:to>
      <xdr:col>9</xdr:col>
      <xdr:colOff>457199</xdr:colOff>
      <xdr:row>16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8"/>
  <sheetViews>
    <sheetView tabSelected="1" topLeftCell="A26" zoomScale="70" zoomScaleNormal="70" workbookViewId="0">
      <selection activeCell="A28" sqref="A28"/>
    </sheetView>
  </sheetViews>
  <sheetFormatPr defaultRowHeight="15"/>
  <cols>
    <col min="1" max="1" width="34.28515625" customWidth="1"/>
    <col min="2" max="2" width="17.140625" customWidth="1"/>
    <col min="3" max="3" width="19.7109375" customWidth="1"/>
    <col min="4" max="4" width="20.85546875" customWidth="1"/>
    <col min="5" max="5" width="23.42578125" customWidth="1"/>
    <col min="6" max="6" width="12.140625" customWidth="1"/>
  </cols>
  <sheetData>
    <row r="2" spans="1:5" ht="18.75" thickBot="1">
      <c r="A2" s="1" t="s">
        <v>1</v>
      </c>
    </row>
    <row r="3" spans="1:5" ht="54.75" thickBot="1">
      <c r="A3" s="40" t="s">
        <v>0</v>
      </c>
      <c r="B3" s="40" t="s">
        <v>2</v>
      </c>
      <c r="C3" s="40" t="s">
        <v>3</v>
      </c>
      <c r="D3" s="40" t="s">
        <v>4</v>
      </c>
    </row>
    <row r="4" spans="1:5" ht="19.5" thickBot="1">
      <c r="A4" s="42">
        <v>1</v>
      </c>
      <c r="B4" s="38">
        <v>10</v>
      </c>
      <c r="C4" s="43">
        <v>10</v>
      </c>
      <c r="D4" s="43">
        <v>150</v>
      </c>
    </row>
    <row r="5" spans="1:5" ht="19.5" thickBot="1">
      <c r="A5" s="42">
        <v>3</v>
      </c>
      <c r="B5" s="38">
        <v>10</v>
      </c>
      <c r="C5" s="43">
        <v>9</v>
      </c>
      <c r="D5" s="43">
        <v>150</v>
      </c>
    </row>
    <row r="6" spans="1:5" ht="19.5" thickBot="1">
      <c r="A6" s="42">
        <v>13</v>
      </c>
      <c r="B6" s="38">
        <v>10</v>
      </c>
      <c r="C6" s="43">
        <v>10</v>
      </c>
      <c r="D6" s="43">
        <v>150</v>
      </c>
    </row>
    <row r="7" spans="1:5" ht="19.5" thickBot="1">
      <c r="A7" s="42">
        <v>17</v>
      </c>
      <c r="B7" s="38">
        <v>10</v>
      </c>
      <c r="C7" s="43">
        <v>9</v>
      </c>
      <c r="D7" s="43">
        <v>150</v>
      </c>
    </row>
    <row r="8" spans="1:5" ht="20.25" thickBot="1">
      <c r="A8" s="41">
        <v>5</v>
      </c>
      <c r="B8" s="38">
        <v>10</v>
      </c>
      <c r="C8" s="43">
        <v>10</v>
      </c>
      <c r="D8" s="43">
        <v>148</v>
      </c>
    </row>
    <row r="9" spans="1:5" ht="19.5" thickBot="1">
      <c r="A9" s="42">
        <v>4</v>
      </c>
      <c r="B9" s="38">
        <v>10</v>
      </c>
      <c r="C9" s="43">
        <v>10</v>
      </c>
      <c r="D9" s="43">
        <v>145</v>
      </c>
    </row>
    <row r="10" spans="1:5" ht="19.5" thickBot="1">
      <c r="A10" s="42">
        <v>14</v>
      </c>
      <c r="B10" s="38">
        <v>9</v>
      </c>
      <c r="C10" s="43">
        <v>10</v>
      </c>
      <c r="D10" s="43">
        <v>150</v>
      </c>
    </row>
    <row r="11" spans="1:5" ht="19.5" thickBot="1">
      <c r="A11" s="42">
        <v>2</v>
      </c>
      <c r="B11" s="38">
        <v>9</v>
      </c>
      <c r="C11" s="43">
        <v>9</v>
      </c>
      <c r="D11" s="43">
        <v>149</v>
      </c>
    </row>
    <row r="12" spans="1:5" ht="19.5" thickBot="1">
      <c r="A12" s="42">
        <v>15</v>
      </c>
      <c r="B12" s="38">
        <v>9</v>
      </c>
      <c r="C12" s="43">
        <v>10</v>
      </c>
      <c r="D12" s="43">
        <v>148</v>
      </c>
    </row>
    <row r="13" spans="1:5" ht="19.5" thickBot="1">
      <c r="A13" s="42">
        <v>16</v>
      </c>
      <c r="B13" s="38">
        <v>9</v>
      </c>
      <c r="C13" s="43">
        <v>9</v>
      </c>
      <c r="D13" s="43">
        <v>147</v>
      </c>
    </row>
    <row r="14" spans="1:5" ht="19.5" thickBot="1">
      <c r="A14" s="42">
        <v>18</v>
      </c>
      <c r="B14" s="38">
        <v>9</v>
      </c>
      <c r="C14" s="43">
        <v>9</v>
      </c>
      <c r="D14" s="43">
        <v>142</v>
      </c>
      <c r="E14" t="s">
        <v>50</v>
      </c>
    </row>
    <row r="15" spans="1:5" ht="19.5" thickBot="1">
      <c r="A15" s="42">
        <v>7</v>
      </c>
      <c r="B15" s="38">
        <v>8</v>
      </c>
      <c r="C15" s="43">
        <v>10</v>
      </c>
      <c r="D15" s="43">
        <v>150</v>
      </c>
    </row>
    <row r="16" spans="1:5" ht="19.5" thickBot="1">
      <c r="A16" s="42">
        <v>6</v>
      </c>
      <c r="B16" s="38">
        <v>8</v>
      </c>
      <c r="C16" s="43">
        <v>8</v>
      </c>
      <c r="D16" s="43">
        <v>149</v>
      </c>
    </row>
    <row r="17" spans="1:6" ht="19.5" thickBot="1">
      <c r="A17" s="42">
        <v>9</v>
      </c>
      <c r="B17" s="38">
        <v>8</v>
      </c>
      <c r="C17" s="43">
        <v>9</v>
      </c>
      <c r="D17" s="43">
        <v>145</v>
      </c>
    </row>
    <row r="18" spans="1:6" ht="19.5" thickBot="1">
      <c r="A18" s="42">
        <v>8</v>
      </c>
      <c r="B18" s="38">
        <v>8</v>
      </c>
      <c r="C18" s="43">
        <v>10</v>
      </c>
      <c r="D18" s="43">
        <v>140</v>
      </c>
    </row>
    <row r="19" spans="1:6" ht="19.5" thickBot="1">
      <c r="A19" s="42">
        <v>12</v>
      </c>
      <c r="B19" s="38">
        <v>7</v>
      </c>
      <c r="C19" s="43">
        <v>7</v>
      </c>
      <c r="D19" s="43">
        <v>143</v>
      </c>
    </row>
    <row r="20" spans="1:6" ht="19.5" thickBot="1">
      <c r="A20" s="42">
        <v>11</v>
      </c>
      <c r="B20" s="38">
        <v>7</v>
      </c>
      <c r="C20" s="43">
        <v>8</v>
      </c>
      <c r="D20" s="43">
        <v>132</v>
      </c>
    </row>
    <row r="21" spans="1:6" ht="19.5" thickBot="1">
      <c r="A21" s="42">
        <v>10</v>
      </c>
      <c r="B21" s="38">
        <v>7</v>
      </c>
      <c r="C21" s="43">
        <v>8</v>
      </c>
      <c r="D21" s="43">
        <v>130</v>
      </c>
    </row>
    <row r="22" spans="1:6" ht="18.75" thickBot="1">
      <c r="A22" s="2" t="s">
        <v>6</v>
      </c>
      <c r="B22" s="3">
        <f>SUM(B4:B21)/18</f>
        <v>8.7777777777777786</v>
      </c>
      <c r="C22" s="3">
        <f>SUM(C4:C21)/18</f>
        <v>9.1666666666666661</v>
      </c>
      <c r="D22" s="3">
        <f>SUM(D4:D21)/18</f>
        <v>145.44444444444446</v>
      </c>
    </row>
    <row r="23" spans="1:6" ht="18">
      <c r="A23" s="6" t="s">
        <v>5</v>
      </c>
      <c r="B23" s="4">
        <f>(B22/10)*100</f>
        <v>87.777777777777786</v>
      </c>
      <c r="C23" s="4">
        <f t="shared" ref="C23" si="0">(C22/10)*100</f>
        <v>91.666666666666657</v>
      </c>
      <c r="D23" s="4">
        <f>(D22/150)*100</f>
        <v>96.962962962962976</v>
      </c>
    </row>
    <row r="24" spans="1:6" ht="36">
      <c r="A24" s="6" t="s">
        <v>48</v>
      </c>
      <c r="B24" s="17">
        <v>4.4999999999999998E-2</v>
      </c>
      <c r="C24" s="4"/>
      <c r="D24" s="17">
        <v>5.3999999999999999E-2</v>
      </c>
    </row>
    <row r="25" spans="1:6" ht="18">
      <c r="A25" s="6" t="s">
        <v>51</v>
      </c>
      <c r="B25" s="17">
        <v>0.1022</v>
      </c>
      <c r="C25" s="4"/>
      <c r="D25" s="4"/>
    </row>
    <row r="26" spans="1:6" ht="18">
      <c r="A26" s="6" t="s">
        <v>49</v>
      </c>
      <c r="B26" s="35">
        <v>17</v>
      </c>
      <c r="C26" s="4"/>
      <c r="D26" s="4"/>
    </row>
    <row r="27" spans="1:6" ht="18">
      <c r="A27" s="6"/>
      <c r="B27" s="16"/>
      <c r="C27" s="4"/>
      <c r="D27" s="4"/>
    </row>
    <row r="28" spans="1:6" ht="36">
      <c r="A28" s="19" t="s">
        <v>63</v>
      </c>
      <c r="B28" s="19" t="s">
        <v>8</v>
      </c>
      <c r="C28" s="19" t="s">
        <v>39</v>
      </c>
      <c r="D28" s="19" t="s">
        <v>25</v>
      </c>
      <c r="E28" s="19" t="s">
        <v>46</v>
      </c>
      <c r="F28" s="19" t="s">
        <v>25</v>
      </c>
    </row>
    <row r="29" spans="1:6" ht="18.75">
      <c r="A29" s="24" t="s">
        <v>34</v>
      </c>
      <c r="B29" s="25" t="s">
        <v>26</v>
      </c>
      <c r="C29" s="25">
        <v>4</v>
      </c>
      <c r="D29" s="32">
        <f>C29/B26</f>
        <v>0.23529411764705882</v>
      </c>
      <c r="E29" s="44" t="s">
        <v>43</v>
      </c>
      <c r="F29" s="45">
        <f>SUM(D29:D32)</f>
        <v>0.58823529411764708</v>
      </c>
    </row>
    <row r="30" spans="1:6" ht="20.25" customHeight="1">
      <c r="A30" s="25" t="s">
        <v>27</v>
      </c>
      <c r="B30" s="25" t="s">
        <v>26</v>
      </c>
      <c r="C30" s="25">
        <v>4</v>
      </c>
      <c r="D30" s="32">
        <f>C30/B26</f>
        <v>0.23529411764705882</v>
      </c>
      <c r="E30" s="28"/>
      <c r="F30" s="28"/>
    </row>
    <row r="31" spans="1:6" ht="18.75">
      <c r="A31" s="25" t="s">
        <v>41</v>
      </c>
      <c r="B31" s="25" t="s">
        <v>26</v>
      </c>
      <c r="C31" s="25">
        <v>0</v>
      </c>
      <c r="D31" s="32">
        <f>C31/B26</f>
        <v>0</v>
      </c>
      <c r="E31" s="29"/>
      <c r="F31" s="29"/>
    </row>
    <row r="32" spans="1:6" ht="18.75">
      <c r="A32" s="25" t="s">
        <v>28</v>
      </c>
      <c r="B32" s="25" t="s">
        <v>26</v>
      </c>
      <c r="C32" s="25">
        <v>2</v>
      </c>
      <c r="D32" s="32">
        <f>C32/B26</f>
        <v>0.11764705882352941</v>
      </c>
      <c r="E32" s="29"/>
      <c r="F32" s="29"/>
    </row>
    <row r="33" spans="1:6" ht="18.75">
      <c r="A33" s="25" t="s">
        <v>29</v>
      </c>
      <c r="B33" s="25" t="s">
        <v>30</v>
      </c>
      <c r="C33" s="25">
        <v>0</v>
      </c>
      <c r="D33" s="32">
        <f>C33/B26</f>
        <v>0</v>
      </c>
      <c r="E33" s="29"/>
      <c r="F33" s="29"/>
    </row>
    <row r="34" spans="1:6" ht="18.75">
      <c r="A34" s="36" t="s">
        <v>31</v>
      </c>
      <c r="B34" s="36" t="s">
        <v>26</v>
      </c>
      <c r="C34" s="36">
        <v>0</v>
      </c>
      <c r="D34" s="37">
        <f>C34/B26</f>
        <v>0</v>
      </c>
      <c r="E34" s="46" t="s">
        <v>44</v>
      </c>
      <c r="F34" s="47">
        <f>SUM(D34:D36)</f>
        <v>0</v>
      </c>
    </row>
    <row r="35" spans="1:6" ht="18.75">
      <c r="A35" s="36" t="s">
        <v>32</v>
      </c>
      <c r="B35" s="36" t="s">
        <v>30</v>
      </c>
      <c r="C35" s="36">
        <v>0</v>
      </c>
      <c r="D35" s="37">
        <f>C35/B26</f>
        <v>0</v>
      </c>
      <c r="E35" s="29"/>
      <c r="F35" s="29"/>
    </row>
    <row r="36" spans="1:6" ht="18.75">
      <c r="A36" s="36" t="s">
        <v>33</v>
      </c>
      <c r="B36" s="36" t="s">
        <v>26</v>
      </c>
      <c r="C36" s="36">
        <v>0</v>
      </c>
      <c r="D36" s="37">
        <f>C36/B26</f>
        <v>0</v>
      </c>
      <c r="E36" s="29"/>
      <c r="F36" s="29"/>
    </row>
    <row r="37" spans="1:6" ht="18.75">
      <c r="A37" s="27" t="s">
        <v>34</v>
      </c>
      <c r="B37" s="27" t="s">
        <v>35</v>
      </c>
      <c r="C37" s="27">
        <v>0</v>
      </c>
      <c r="D37" s="34">
        <f>C37/B26</f>
        <v>0</v>
      </c>
      <c r="E37" s="50" t="s">
        <v>45</v>
      </c>
      <c r="F37" s="51">
        <f>SUM(D37:D44)</f>
        <v>0.41176470588235292</v>
      </c>
    </row>
    <row r="38" spans="1:6" ht="18.75">
      <c r="A38" s="27" t="s">
        <v>27</v>
      </c>
      <c r="B38" s="27" t="s">
        <v>35</v>
      </c>
      <c r="C38" s="27">
        <v>0</v>
      </c>
      <c r="D38" s="34">
        <f>C38/B26</f>
        <v>0</v>
      </c>
      <c r="E38" s="28"/>
      <c r="F38" s="28"/>
    </row>
    <row r="39" spans="1:6" ht="18.75">
      <c r="A39" s="27" t="s">
        <v>28</v>
      </c>
      <c r="B39" s="27" t="s">
        <v>35</v>
      </c>
      <c r="C39" s="27">
        <v>0</v>
      </c>
      <c r="D39" s="34">
        <f>C39/B26</f>
        <v>0</v>
      </c>
      <c r="E39" s="28"/>
      <c r="F39" s="28"/>
    </row>
    <row r="40" spans="1:6" ht="18.75">
      <c r="A40" s="27" t="s">
        <v>37</v>
      </c>
      <c r="B40" s="27" t="s">
        <v>35</v>
      </c>
      <c r="C40" s="27">
        <v>1</v>
      </c>
      <c r="D40" s="34">
        <f>C40/B26</f>
        <v>5.8823529411764705E-2</v>
      </c>
      <c r="E40" s="28"/>
      <c r="F40" s="28"/>
    </row>
    <row r="41" spans="1:6" ht="18.75">
      <c r="A41" s="27" t="s">
        <v>31</v>
      </c>
      <c r="B41" s="27" t="s">
        <v>35</v>
      </c>
      <c r="C41" s="27">
        <v>1</v>
      </c>
      <c r="D41" s="34">
        <f>C41/B26</f>
        <v>5.8823529411764705E-2</v>
      </c>
      <c r="E41" s="28"/>
      <c r="F41" s="28"/>
    </row>
    <row r="42" spans="1:6" ht="18.75">
      <c r="A42" s="27" t="s">
        <v>38</v>
      </c>
      <c r="B42" s="27" t="s">
        <v>35</v>
      </c>
      <c r="C42" s="27">
        <v>2</v>
      </c>
      <c r="D42" s="34">
        <f>C42/B26</f>
        <v>0.11764705882352941</v>
      </c>
      <c r="E42" s="28"/>
      <c r="F42" s="28"/>
    </row>
    <row r="43" spans="1:6" ht="18.75">
      <c r="A43" s="27" t="s">
        <v>32</v>
      </c>
      <c r="B43" s="27" t="s">
        <v>35</v>
      </c>
      <c r="C43" s="27">
        <v>2</v>
      </c>
      <c r="D43" s="34">
        <f>C43/B26</f>
        <v>0.11764705882352941</v>
      </c>
      <c r="E43" s="28"/>
      <c r="F43" s="28"/>
    </row>
    <row r="44" spans="1:6" ht="18.75">
      <c r="A44" s="27" t="s">
        <v>33</v>
      </c>
      <c r="B44" s="27" t="s">
        <v>35</v>
      </c>
      <c r="C44" s="27">
        <v>1</v>
      </c>
      <c r="D44" s="34">
        <f>C44/B26</f>
        <v>5.8823529411764705E-2</v>
      </c>
      <c r="E44" s="28"/>
      <c r="F44" s="28"/>
    </row>
    <row r="45" spans="1:6" ht="18">
      <c r="A45" s="20" t="s">
        <v>40</v>
      </c>
      <c r="B45" s="21"/>
      <c r="C45" s="22">
        <f>SUM(C29:C44)</f>
        <v>17</v>
      </c>
      <c r="D45" s="23">
        <f>SUM(D29:D44)</f>
        <v>1</v>
      </c>
      <c r="E45" s="30"/>
      <c r="F45" s="31">
        <f>SUM(F29:F37)</f>
        <v>1</v>
      </c>
    </row>
    <row r="47" spans="1:6" ht="78.75">
      <c r="A47" s="7" t="s">
        <v>21</v>
      </c>
    </row>
    <row r="48" spans="1:6" ht="78.75">
      <c r="A48" s="15" t="s">
        <v>22</v>
      </c>
    </row>
  </sheetData>
  <sortState ref="A4:D21">
    <sortCondition descending="1" ref="B4:B2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53"/>
  <sheetViews>
    <sheetView topLeftCell="A20" zoomScale="70" zoomScaleNormal="70" workbookViewId="0">
      <selection activeCell="A35" sqref="A35"/>
    </sheetView>
  </sheetViews>
  <sheetFormatPr defaultRowHeight="15"/>
  <cols>
    <col min="1" max="1" width="29.42578125" customWidth="1"/>
    <col min="2" max="2" width="15.5703125" customWidth="1"/>
    <col min="3" max="3" width="17.5703125" customWidth="1"/>
    <col min="4" max="4" width="17.42578125" customWidth="1"/>
    <col min="5" max="5" width="21.5703125" customWidth="1"/>
    <col min="7" max="7" width="14" customWidth="1"/>
  </cols>
  <sheetData>
    <row r="3" spans="1:4" ht="18.75" thickBot="1">
      <c r="A3" s="1" t="s">
        <v>47</v>
      </c>
    </row>
    <row r="4" spans="1:4" ht="54.75" thickBot="1">
      <c r="A4" s="40" t="s">
        <v>0</v>
      </c>
      <c r="B4" s="40" t="s">
        <v>2</v>
      </c>
      <c r="C4" s="40" t="s">
        <v>3</v>
      </c>
      <c r="D4" s="40" t="s">
        <v>4</v>
      </c>
    </row>
    <row r="5" spans="1:4" ht="18.75" thickBot="1">
      <c r="A5" s="38">
        <v>1</v>
      </c>
      <c r="B5" s="38">
        <v>10</v>
      </c>
      <c r="C5" s="38">
        <v>10</v>
      </c>
      <c r="D5" s="38">
        <v>150</v>
      </c>
    </row>
    <row r="6" spans="1:4" ht="18.75" thickBot="1">
      <c r="A6" s="38">
        <v>2</v>
      </c>
      <c r="B6" s="38">
        <v>10</v>
      </c>
      <c r="C6" s="38">
        <v>9</v>
      </c>
      <c r="D6" s="38">
        <v>150</v>
      </c>
    </row>
    <row r="7" spans="1:4" ht="18.75" thickBot="1">
      <c r="A7" s="38">
        <v>3</v>
      </c>
      <c r="B7" s="38">
        <v>10</v>
      </c>
      <c r="C7" s="38">
        <v>10</v>
      </c>
      <c r="D7" s="38">
        <v>150</v>
      </c>
    </row>
    <row r="8" spans="1:4" ht="18.75" thickBot="1">
      <c r="A8" s="38">
        <v>4</v>
      </c>
      <c r="B8" s="38">
        <v>10</v>
      </c>
      <c r="C8" s="38">
        <v>9</v>
      </c>
      <c r="D8" s="38">
        <v>150</v>
      </c>
    </row>
    <row r="9" spans="1:4" ht="18.75" thickBot="1">
      <c r="A9" s="38">
        <v>7</v>
      </c>
      <c r="B9" s="38">
        <v>9</v>
      </c>
      <c r="C9" s="38">
        <v>10</v>
      </c>
      <c r="D9" s="38">
        <v>150</v>
      </c>
    </row>
    <row r="10" spans="1:4" ht="18.75" thickBot="1">
      <c r="A10" s="38">
        <v>12</v>
      </c>
      <c r="B10" s="38">
        <v>10</v>
      </c>
      <c r="C10" s="38">
        <v>10</v>
      </c>
      <c r="D10" s="38">
        <v>150</v>
      </c>
    </row>
    <row r="11" spans="1:4" ht="18.75" thickBot="1">
      <c r="A11" s="38">
        <v>13</v>
      </c>
      <c r="B11" s="38">
        <v>10</v>
      </c>
      <c r="C11" s="38">
        <v>9</v>
      </c>
      <c r="D11" s="38">
        <v>150</v>
      </c>
    </row>
    <row r="12" spans="1:4" ht="18.75" thickBot="1">
      <c r="A12" s="38">
        <v>16</v>
      </c>
      <c r="B12" s="38">
        <v>9</v>
      </c>
      <c r="C12" s="38">
        <v>7</v>
      </c>
      <c r="D12" s="38">
        <v>150</v>
      </c>
    </row>
    <row r="13" spans="1:4" ht="18.75" thickBot="1">
      <c r="A13" s="38">
        <v>17</v>
      </c>
      <c r="B13" s="38">
        <v>8</v>
      </c>
      <c r="C13" s="38">
        <v>10</v>
      </c>
      <c r="D13" s="38">
        <v>150</v>
      </c>
    </row>
    <row r="14" spans="1:4" ht="18.75" thickBot="1">
      <c r="A14" s="38">
        <v>21</v>
      </c>
      <c r="B14" s="38">
        <v>7</v>
      </c>
      <c r="C14" s="38">
        <v>7</v>
      </c>
      <c r="D14" s="38">
        <v>150</v>
      </c>
    </row>
    <row r="15" spans="1:4" ht="18.75" thickBot="1">
      <c r="A15" s="38">
        <v>8</v>
      </c>
      <c r="B15" s="38">
        <v>9</v>
      </c>
      <c r="C15" s="38">
        <v>9</v>
      </c>
      <c r="D15" s="38">
        <v>149</v>
      </c>
    </row>
    <row r="16" spans="1:4" ht="18.75" thickBot="1">
      <c r="A16" s="38">
        <v>18</v>
      </c>
      <c r="B16" s="38">
        <v>8</v>
      </c>
      <c r="C16" s="38">
        <v>8</v>
      </c>
      <c r="D16" s="38">
        <v>149</v>
      </c>
    </row>
    <row r="17" spans="1:5" ht="19.5" thickBot="1">
      <c r="A17" s="39">
        <v>5</v>
      </c>
      <c r="B17" s="38">
        <v>10</v>
      </c>
      <c r="C17" s="38">
        <v>10</v>
      </c>
      <c r="D17" s="38">
        <v>148</v>
      </c>
    </row>
    <row r="18" spans="1:5" ht="18.75" thickBot="1">
      <c r="A18" s="38">
        <v>9</v>
      </c>
      <c r="B18" s="38">
        <v>9</v>
      </c>
      <c r="C18" s="38">
        <v>10</v>
      </c>
      <c r="D18" s="38">
        <v>148</v>
      </c>
    </row>
    <row r="19" spans="1:5" ht="18.75" thickBot="1">
      <c r="A19" s="38">
        <v>10</v>
      </c>
      <c r="B19" s="38">
        <v>9</v>
      </c>
      <c r="C19" s="38">
        <v>9</v>
      </c>
      <c r="D19" s="38">
        <v>147</v>
      </c>
    </row>
    <row r="20" spans="1:5" ht="18.75" thickBot="1">
      <c r="A20" s="38">
        <v>6</v>
      </c>
      <c r="B20" s="38">
        <v>10</v>
      </c>
      <c r="C20" s="38">
        <v>10</v>
      </c>
      <c r="D20" s="38">
        <v>145</v>
      </c>
      <c r="E20" t="s">
        <v>36</v>
      </c>
    </row>
    <row r="21" spans="1:5" ht="18.75" thickBot="1">
      <c r="A21" s="38">
        <v>19</v>
      </c>
      <c r="B21" s="38">
        <v>8</v>
      </c>
      <c r="C21" s="38">
        <v>9</v>
      </c>
      <c r="D21" s="38">
        <v>145</v>
      </c>
    </row>
    <row r="22" spans="1:5" ht="18.75" thickBot="1">
      <c r="A22" s="38">
        <v>11</v>
      </c>
      <c r="B22" s="38">
        <v>9</v>
      </c>
      <c r="C22" s="38">
        <v>9</v>
      </c>
      <c r="D22" s="38">
        <v>142</v>
      </c>
    </row>
    <row r="23" spans="1:5" ht="18.75" thickBot="1">
      <c r="A23" s="38">
        <v>15</v>
      </c>
      <c r="B23" s="38">
        <v>8</v>
      </c>
      <c r="C23" s="38">
        <v>8</v>
      </c>
      <c r="D23" s="38">
        <v>143</v>
      </c>
    </row>
    <row r="24" spans="1:5" ht="18.75" thickBot="1">
      <c r="A24" s="38">
        <v>14</v>
      </c>
      <c r="B24" s="38">
        <v>10</v>
      </c>
      <c r="C24" s="38">
        <v>10</v>
      </c>
      <c r="D24" s="38">
        <v>140</v>
      </c>
    </row>
    <row r="25" spans="1:5" ht="18.75" thickBot="1">
      <c r="A25" s="38">
        <v>20</v>
      </c>
      <c r="B25" s="38">
        <v>8</v>
      </c>
      <c r="C25" s="38">
        <v>10</v>
      </c>
      <c r="D25" s="38">
        <v>140</v>
      </c>
    </row>
    <row r="26" spans="1:5" ht="18.75" thickBot="1">
      <c r="A26" s="38">
        <v>22</v>
      </c>
      <c r="B26" s="38">
        <v>7</v>
      </c>
      <c r="C26" s="38">
        <v>8</v>
      </c>
      <c r="D26" s="38">
        <v>132</v>
      </c>
    </row>
    <row r="27" spans="1:5" ht="18.75" thickBot="1">
      <c r="A27" s="38">
        <v>23</v>
      </c>
      <c r="B27" s="38">
        <v>7</v>
      </c>
      <c r="C27" s="38">
        <v>8</v>
      </c>
      <c r="D27" s="38">
        <v>127</v>
      </c>
    </row>
    <row r="28" spans="1:5" ht="18.75" thickBot="1">
      <c r="A28" s="2" t="s">
        <v>6</v>
      </c>
      <c r="B28" s="3">
        <f>SUM(B5:B27)/23</f>
        <v>8.9130434782608692</v>
      </c>
      <c r="C28" s="3">
        <f>SUM(C5:C27)/23</f>
        <v>9.0869565217391308</v>
      </c>
      <c r="D28" s="3">
        <f>SUM(D5:D27)/23</f>
        <v>145.86956521739131</v>
      </c>
    </row>
    <row r="29" spans="1:5" ht="36">
      <c r="A29" s="6" t="s">
        <v>5</v>
      </c>
      <c r="B29" s="8">
        <f>(B28/10)*100</f>
        <v>89.130434782608688</v>
      </c>
      <c r="C29" s="8">
        <f t="shared" ref="C29" si="0">(C28/10)*100</f>
        <v>90.869565217391312</v>
      </c>
      <c r="D29" s="8">
        <f>(D28/150)*100</f>
        <v>97.246376811594203</v>
      </c>
    </row>
    <row r="30" spans="1:5" ht="18">
      <c r="A30" s="6" t="s">
        <v>20</v>
      </c>
      <c r="B30" s="17">
        <v>2.2239999999999999E-2</v>
      </c>
      <c r="C30" s="4"/>
      <c r="D30" s="18">
        <v>6.59E-2</v>
      </c>
    </row>
    <row r="31" spans="1:5" ht="18">
      <c r="A31" s="6" t="s">
        <v>23</v>
      </c>
      <c r="B31" s="17">
        <v>8.8999999999999996E-2</v>
      </c>
      <c r="C31" s="4"/>
      <c r="D31" s="4"/>
    </row>
    <row r="32" spans="1:5" ht="18">
      <c r="A32" s="6" t="s">
        <v>42</v>
      </c>
      <c r="B32" s="5">
        <v>23</v>
      </c>
      <c r="C32" s="4"/>
      <c r="D32" s="4"/>
    </row>
    <row r="33" spans="1:6" ht="18">
      <c r="A33" s="6"/>
      <c r="B33" s="5"/>
      <c r="C33" s="4"/>
      <c r="D33" s="4"/>
    </row>
    <row r="34" spans="1:6" ht="36">
      <c r="A34" s="19" t="s">
        <v>63</v>
      </c>
      <c r="B34" s="19" t="s">
        <v>8</v>
      </c>
      <c r="C34" s="19" t="s">
        <v>39</v>
      </c>
      <c r="D34" s="19" t="s">
        <v>25</v>
      </c>
      <c r="E34" s="19" t="s">
        <v>46</v>
      </c>
      <c r="F34" s="19" t="s">
        <v>25</v>
      </c>
    </row>
    <row r="35" spans="1:6" ht="18.75">
      <c r="A35" s="24" t="s">
        <v>34</v>
      </c>
      <c r="B35" s="25" t="s">
        <v>26</v>
      </c>
      <c r="C35" s="25">
        <v>4</v>
      </c>
      <c r="D35" s="32">
        <f>C35/B32</f>
        <v>0.17391304347826086</v>
      </c>
      <c r="E35" s="44" t="s">
        <v>43</v>
      </c>
      <c r="F35" s="45">
        <f>SUM(D35:D38)</f>
        <v>0.52173913043478248</v>
      </c>
    </row>
    <row r="36" spans="1:6" ht="18.75">
      <c r="A36" s="25" t="s">
        <v>27</v>
      </c>
      <c r="B36" s="25" t="s">
        <v>26</v>
      </c>
      <c r="C36" s="25">
        <v>5</v>
      </c>
      <c r="D36" s="32">
        <f>C36/B32</f>
        <v>0.21739130434782608</v>
      </c>
      <c r="E36" s="28"/>
      <c r="F36" s="28"/>
    </row>
    <row r="37" spans="1:6" ht="18.75">
      <c r="A37" s="25" t="s">
        <v>41</v>
      </c>
      <c r="B37" s="25" t="s">
        <v>26</v>
      </c>
      <c r="C37" s="25">
        <v>1</v>
      </c>
      <c r="D37" s="32">
        <f>C37/B32</f>
        <v>4.3478260869565216E-2</v>
      </c>
      <c r="E37" s="29"/>
      <c r="F37" s="29"/>
    </row>
    <row r="38" spans="1:6" ht="18.75">
      <c r="A38" s="25" t="s">
        <v>28</v>
      </c>
      <c r="B38" s="25" t="s">
        <v>26</v>
      </c>
      <c r="C38" s="25">
        <v>2</v>
      </c>
      <c r="D38" s="32">
        <f>C38/B32</f>
        <v>8.6956521739130432E-2</v>
      </c>
      <c r="E38" s="29"/>
      <c r="F38" s="29"/>
    </row>
    <row r="39" spans="1:6" ht="18.75">
      <c r="A39" s="25" t="s">
        <v>29</v>
      </c>
      <c r="B39" s="25" t="s">
        <v>30</v>
      </c>
      <c r="C39" s="25">
        <v>0</v>
      </c>
      <c r="D39" s="32">
        <f>C39/B32</f>
        <v>0</v>
      </c>
      <c r="E39" s="29"/>
      <c r="F39" s="29"/>
    </row>
    <row r="40" spans="1:6" ht="18.75">
      <c r="A40" s="26" t="s">
        <v>31</v>
      </c>
      <c r="B40" s="26" t="s">
        <v>26</v>
      </c>
      <c r="C40" s="26">
        <v>1</v>
      </c>
      <c r="D40" s="33">
        <f>C40/B32</f>
        <v>4.3478260869565216E-2</v>
      </c>
      <c r="E40" s="46" t="s">
        <v>44</v>
      </c>
      <c r="F40" s="47">
        <f>SUM(D40:D42)</f>
        <v>8.6956521739130432E-2</v>
      </c>
    </row>
    <row r="41" spans="1:6" ht="18.75">
      <c r="A41" s="26" t="s">
        <v>32</v>
      </c>
      <c r="B41" s="26" t="s">
        <v>30</v>
      </c>
      <c r="C41" s="26">
        <v>0</v>
      </c>
      <c r="D41" s="33">
        <f>C41/B32</f>
        <v>0</v>
      </c>
      <c r="E41" s="29"/>
      <c r="F41" s="29"/>
    </row>
    <row r="42" spans="1:6" ht="18.75">
      <c r="A42" s="26" t="s">
        <v>33</v>
      </c>
      <c r="B42" s="26" t="s">
        <v>26</v>
      </c>
      <c r="C42" s="26">
        <v>1</v>
      </c>
      <c r="D42" s="33">
        <f>C42/B32</f>
        <v>4.3478260869565216E-2</v>
      </c>
      <c r="E42" s="29"/>
      <c r="F42" s="29"/>
    </row>
    <row r="43" spans="1:6" ht="18.75">
      <c r="A43" s="27" t="s">
        <v>34</v>
      </c>
      <c r="B43" s="27" t="s">
        <v>35</v>
      </c>
      <c r="C43" s="27">
        <v>2</v>
      </c>
      <c r="D43" s="34">
        <f>C43/B32</f>
        <v>8.6956521739130432E-2</v>
      </c>
      <c r="E43" s="48" t="s">
        <v>45</v>
      </c>
      <c r="F43" s="49">
        <f>SUM(D43:D50)</f>
        <v>0.39130434782608697</v>
      </c>
    </row>
    <row r="44" spans="1:6" ht="18.75">
      <c r="A44" s="27" t="s">
        <v>27</v>
      </c>
      <c r="B44" s="27" t="s">
        <v>35</v>
      </c>
      <c r="C44" s="27">
        <v>0</v>
      </c>
      <c r="D44" s="34">
        <f>C44/B32</f>
        <v>0</v>
      </c>
      <c r="E44" s="28"/>
      <c r="F44" s="28"/>
    </row>
    <row r="45" spans="1:6" ht="18.75">
      <c r="A45" s="27" t="s">
        <v>28</v>
      </c>
      <c r="B45" s="27" t="s">
        <v>35</v>
      </c>
      <c r="C45" s="27">
        <v>1</v>
      </c>
      <c r="D45" s="34">
        <f>C45/B32</f>
        <v>4.3478260869565216E-2</v>
      </c>
      <c r="E45" s="28"/>
      <c r="F45" s="28"/>
    </row>
    <row r="46" spans="1:6" ht="18.75">
      <c r="A46" s="27" t="s">
        <v>37</v>
      </c>
      <c r="B46" s="27" t="s">
        <v>35</v>
      </c>
      <c r="C46" s="27">
        <v>2</v>
      </c>
      <c r="D46" s="34">
        <f>C46/B32</f>
        <v>8.6956521739130432E-2</v>
      </c>
      <c r="E46" s="28"/>
      <c r="F46" s="28"/>
    </row>
    <row r="47" spans="1:6" ht="18.75">
      <c r="A47" s="27" t="s">
        <v>31</v>
      </c>
      <c r="B47" s="27" t="s">
        <v>35</v>
      </c>
      <c r="C47" s="27">
        <v>1</v>
      </c>
      <c r="D47" s="34">
        <f>C47/B32</f>
        <v>4.3478260869565216E-2</v>
      </c>
      <c r="E47" s="28"/>
      <c r="F47" s="28"/>
    </row>
    <row r="48" spans="1:6" ht="18.75">
      <c r="A48" s="27" t="s">
        <v>38</v>
      </c>
      <c r="B48" s="27" t="s">
        <v>35</v>
      </c>
      <c r="C48" s="27">
        <v>1</v>
      </c>
      <c r="D48" s="34">
        <f>C48/B32</f>
        <v>4.3478260869565216E-2</v>
      </c>
      <c r="E48" s="28"/>
      <c r="F48" s="28"/>
    </row>
    <row r="49" spans="1:6" ht="18.75">
      <c r="A49" s="27" t="s">
        <v>32</v>
      </c>
      <c r="B49" s="27" t="s">
        <v>35</v>
      </c>
      <c r="C49" s="27">
        <v>2</v>
      </c>
      <c r="D49" s="34">
        <f>C49/B32</f>
        <v>8.6956521739130432E-2</v>
      </c>
      <c r="E49" s="28"/>
      <c r="F49" s="28"/>
    </row>
    <row r="50" spans="1:6" ht="18.75">
      <c r="A50" s="27" t="s">
        <v>33</v>
      </c>
      <c r="B50" s="27" t="s">
        <v>35</v>
      </c>
      <c r="C50" s="27">
        <v>0</v>
      </c>
      <c r="D50" s="34">
        <f>C50/B32</f>
        <v>0</v>
      </c>
      <c r="E50" s="28"/>
      <c r="F50" s="28"/>
    </row>
    <row r="51" spans="1:6" ht="18">
      <c r="A51" s="20" t="s">
        <v>40</v>
      </c>
      <c r="B51" s="21"/>
      <c r="C51" s="22">
        <f>SUM(C35:C50)</f>
        <v>23</v>
      </c>
      <c r="D51" s="23">
        <f>SUM(D35:D50)</f>
        <v>0.99999999999999956</v>
      </c>
      <c r="E51" s="30"/>
      <c r="F51" s="31">
        <f>SUM(F35:F43)</f>
        <v>0.99999999999999978</v>
      </c>
    </row>
    <row r="52" spans="1:6" ht="94.5">
      <c r="A52" s="7" t="s">
        <v>7</v>
      </c>
    </row>
    <row r="53" spans="1:6" ht="94.5">
      <c r="A53" s="15" t="s">
        <v>24</v>
      </c>
    </row>
  </sheetData>
  <sortState ref="A5:D27">
    <sortCondition descending="1" ref="A5:A2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B16"/>
  <sheetViews>
    <sheetView workbookViewId="0">
      <selection activeCell="H19" sqref="H19"/>
    </sheetView>
  </sheetViews>
  <sheetFormatPr defaultRowHeight="15"/>
  <cols>
    <col min="1" max="1" width="25.85546875" customWidth="1"/>
  </cols>
  <sheetData>
    <row r="4" spans="1:2" ht="21">
      <c r="A4" s="14" t="s">
        <v>9</v>
      </c>
    </row>
    <row r="5" spans="1:2" ht="18.75">
      <c r="A5" s="12" t="s">
        <v>15</v>
      </c>
    </row>
    <row r="6" spans="1:2">
      <c r="B6" s="10" t="s">
        <v>11</v>
      </c>
    </row>
    <row r="7" spans="1:2">
      <c r="A7" s="13" t="s">
        <v>10</v>
      </c>
      <c r="B7">
        <v>2</v>
      </c>
    </row>
    <row r="8" spans="1:2">
      <c r="A8" s="13" t="s">
        <v>12</v>
      </c>
      <c r="B8">
        <v>4</v>
      </c>
    </row>
    <row r="9" spans="1:2">
      <c r="A9" s="13" t="s">
        <v>13</v>
      </c>
      <c r="B9" s="11">
        <v>4</v>
      </c>
    </row>
    <row r="10" spans="1:2">
      <c r="A10" s="9" t="s">
        <v>14</v>
      </c>
      <c r="B10">
        <f>SUM(B7:B9)</f>
        <v>10</v>
      </c>
    </row>
    <row r="12" spans="1:2" ht="18.75">
      <c r="A12" s="12" t="s">
        <v>16</v>
      </c>
      <c r="B12" s="10" t="s">
        <v>11</v>
      </c>
    </row>
    <row r="13" spans="1:2">
      <c r="A13" s="13" t="s">
        <v>17</v>
      </c>
      <c r="B13">
        <v>2</v>
      </c>
    </row>
    <row r="14" spans="1:2">
      <c r="A14" s="13" t="s">
        <v>18</v>
      </c>
      <c r="B14">
        <v>4</v>
      </c>
    </row>
    <row r="15" spans="1:2">
      <c r="A15" s="13" t="s">
        <v>19</v>
      </c>
      <c r="B15" s="11">
        <v>4</v>
      </c>
    </row>
    <row r="16" spans="1:2">
      <c r="A16" s="9" t="s">
        <v>14</v>
      </c>
      <c r="B16">
        <f>SUM(B13:B15)</f>
        <v>10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B30"/>
  <sheetViews>
    <sheetView topLeftCell="A8" workbookViewId="0">
      <selection activeCell="L32" sqref="L32"/>
    </sheetView>
  </sheetViews>
  <sheetFormatPr defaultRowHeight="15"/>
  <cols>
    <col min="1" max="1" width="20.85546875" customWidth="1"/>
  </cols>
  <sheetData>
    <row r="3" spans="1:2">
      <c r="A3" s="53" t="s">
        <v>1</v>
      </c>
      <c r="B3" s="52"/>
    </row>
    <row r="4" spans="1:2" ht="15.75">
      <c r="A4" s="54" t="s">
        <v>61</v>
      </c>
      <c r="B4" s="55">
        <v>3</v>
      </c>
    </row>
    <row r="5" spans="1:2" ht="15.75">
      <c r="A5" s="54" t="s">
        <v>62</v>
      </c>
      <c r="B5" s="55">
        <v>8</v>
      </c>
    </row>
    <row r="6" spans="1:2" ht="15.75">
      <c r="A6" s="54" t="s">
        <v>52</v>
      </c>
      <c r="B6" s="55">
        <v>0</v>
      </c>
    </row>
    <row r="7" spans="1:2" ht="15.75">
      <c r="A7" s="54" t="s">
        <v>53</v>
      </c>
      <c r="B7" s="55">
        <v>1</v>
      </c>
    </row>
    <row r="8" spans="1:2" ht="15.75">
      <c r="A8" s="54" t="s">
        <v>54</v>
      </c>
      <c r="B8" s="55">
        <v>1</v>
      </c>
    </row>
    <row r="9" spans="1:2" ht="15.75">
      <c r="A9" s="54" t="s">
        <v>55</v>
      </c>
      <c r="B9" s="55">
        <v>2</v>
      </c>
    </row>
    <row r="10" spans="1:2" ht="15.75">
      <c r="A10" s="54" t="s">
        <v>56</v>
      </c>
      <c r="B10" s="55">
        <v>1</v>
      </c>
    </row>
    <row r="11" spans="1:2" ht="15.75">
      <c r="A11" s="54" t="s">
        <v>57</v>
      </c>
      <c r="B11" s="55">
        <v>0</v>
      </c>
    </row>
    <row r="12" spans="1:2" ht="15.75">
      <c r="A12" s="54" t="s">
        <v>59</v>
      </c>
      <c r="B12" s="55">
        <v>1</v>
      </c>
    </row>
    <row r="13" spans="1:2" ht="15.75">
      <c r="A13" s="54" t="s">
        <v>58</v>
      </c>
      <c r="B13" s="55">
        <v>0</v>
      </c>
    </row>
    <row r="14" spans="1:2" ht="15.75">
      <c r="A14" s="56" t="s">
        <v>14</v>
      </c>
      <c r="B14" s="56">
        <f>SUM(B4:B13)</f>
        <v>17</v>
      </c>
    </row>
    <row r="19" spans="1:2" ht="18">
      <c r="A19" s="1" t="s">
        <v>47</v>
      </c>
      <c r="B19" s="52"/>
    </row>
    <row r="20" spans="1:2" ht="15.75">
      <c r="A20" s="54" t="s">
        <v>61</v>
      </c>
      <c r="B20" s="55">
        <v>7</v>
      </c>
    </row>
    <row r="21" spans="1:2" ht="15.75">
      <c r="A21" s="54" t="s">
        <v>62</v>
      </c>
      <c r="B21" s="55">
        <v>5</v>
      </c>
    </row>
    <row r="22" spans="1:2" ht="15.75">
      <c r="A22" s="54" t="s">
        <v>52</v>
      </c>
      <c r="B22" s="55">
        <v>3</v>
      </c>
    </row>
    <row r="23" spans="1:2" ht="15.75">
      <c r="A23" s="54" t="s">
        <v>53</v>
      </c>
      <c r="B23" s="55">
        <v>2</v>
      </c>
    </row>
    <row r="24" spans="1:2" ht="15.75">
      <c r="A24" s="54" t="s">
        <v>54</v>
      </c>
      <c r="B24" s="55">
        <v>2</v>
      </c>
    </row>
    <row r="25" spans="1:2" ht="15.75">
      <c r="A25" s="54" t="s">
        <v>55</v>
      </c>
      <c r="B25" s="55">
        <v>1</v>
      </c>
    </row>
    <row r="26" spans="1:2" ht="15.75">
      <c r="A26" s="54" t="s">
        <v>56</v>
      </c>
      <c r="B26" s="55">
        <v>0</v>
      </c>
    </row>
    <row r="27" spans="1:2" ht="15.75">
      <c r="A27" s="54" t="s">
        <v>57</v>
      </c>
      <c r="B27" s="55">
        <v>1</v>
      </c>
    </row>
    <row r="28" spans="1:2" ht="15.75">
      <c r="A28" s="54" t="s">
        <v>60</v>
      </c>
      <c r="B28" s="55">
        <v>1</v>
      </c>
    </row>
    <row r="29" spans="1:2" ht="15.75">
      <c r="A29" s="54" t="s">
        <v>58</v>
      </c>
      <c r="B29" s="55">
        <v>1</v>
      </c>
    </row>
    <row r="30" spans="1:2" ht="15.75">
      <c r="A30" s="56" t="s">
        <v>14</v>
      </c>
      <c r="B30" s="56">
        <f>SUM(B20:B29)</f>
        <v>23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 1</vt:lpstr>
      <vt:lpstr>Class 2</vt:lpstr>
      <vt:lpstr>Check Point Rubric</vt:lpstr>
      <vt:lpstr>Class Demographics</vt:lpstr>
    </vt:vector>
  </TitlesOfParts>
  <Company>LCPS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LCPS</dc:creator>
  <cp:lastModifiedBy>LCPS</cp:lastModifiedBy>
  <dcterms:created xsi:type="dcterms:W3CDTF">2012-10-23T16:50:44Z</dcterms:created>
  <dcterms:modified xsi:type="dcterms:W3CDTF">2012-11-09T20:19:38Z</dcterms:modified>
</cp:coreProperties>
</file>